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65506" yWindow="4935" windowWidth="17295" windowHeight="4485" tabRatio="643" activeTab="0"/>
  </bookViews>
  <sheets>
    <sheet name="8.3" sheetId="1" r:id="rId1"/>
    <sheet name="8.3.1" sheetId="2" r:id="rId2"/>
    <sheet name="8.3.2" sheetId="3" r:id="rId3"/>
    <sheet name="8.3.3" sheetId="4" r:id="rId4"/>
    <sheet name="8.3.4" sheetId="5" r:id="rId5"/>
    <sheet name="8.3.5" sheetId="6" r:id="rId6"/>
    <sheet name="8.3.6" sheetId="7" r:id="rId7"/>
    <sheet name="8.3.7" sheetId="8" r:id="rId8"/>
  </sheets>
  <externalReferences>
    <externalReference r:id="rId11"/>
    <externalReference r:id="rId12"/>
  </externalReferences>
  <definedNames>
    <definedName name="_xlnm.Print_Area" localSheetId="0">'8.3'!$A$1:$P$15</definedName>
    <definedName name="_xlnm.Print_Area" localSheetId="1">'8.3.1'!$A$1:$X$45</definedName>
    <definedName name="_xlnm.Print_Area" localSheetId="2">'8.3.2'!$A$1:$G$86</definedName>
    <definedName name="_xlnm.Print_Area" localSheetId="3">'8.3.3'!$A$1:$G$121</definedName>
    <definedName name="_xlnm.Print_Area" localSheetId="4">'8.3.4'!$A$1:$M$14</definedName>
    <definedName name="_xlnm.Print_Area" localSheetId="5">'8.3.5'!$A$1:$AJ$27</definedName>
    <definedName name="_xlnm.Print_Area" localSheetId="7">'8.3.7'!$A$1:$Q$36</definedName>
    <definedName name="BISIESTO">'[1]Full anuari'!$L$4</definedName>
    <definedName name="r_anuario4">'[1]Raw data'!#REF!</definedName>
    <definedName name="TABLA_2">'[2]RawData'!$I$3:$L$101</definedName>
    <definedName name="TABLA_A">'[2]RawData'!$A$3:$H$101</definedName>
    <definedName name="_xlnm.Print_Titles" localSheetId="2">'8.3.2'!$3:$6</definedName>
    <definedName name="_xlnm.Print_Titles" localSheetId="3">'8.3.3'!$4:$9</definedName>
  </definedNames>
  <calcPr fullCalcOnLoad="1"/>
</workbook>
</file>

<file path=xl/sharedStrings.xml><?xml version="1.0" encoding="utf-8"?>
<sst xmlns="http://schemas.openxmlformats.org/spreadsheetml/2006/main" count="404" uniqueCount="328">
  <si>
    <t>Camp de Tarragona</t>
  </si>
  <si>
    <t>Lleida</t>
  </si>
  <si>
    <t>Font: Generalitat de Catalunya. Departament de Territori i Sostenibilitat</t>
  </si>
  <si>
    <t>Font: Generalitat de Catalunya. Departament de Territori i Sostenibilitat. Direcció General de Qualitat Ambiental</t>
  </si>
  <si>
    <t>Poblacions d'emplaçament</t>
  </si>
  <si>
    <t>Badalona</t>
  </si>
  <si>
    <t>Granollers</t>
  </si>
  <si>
    <t>l'Hospitalet de Llobregat</t>
  </si>
  <si>
    <t>Igualada</t>
  </si>
  <si>
    <t>Manlleu</t>
  </si>
  <si>
    <t>Mataró</t>
  </si>
  <si>
    <t>Mollet del Vallès</t>
  </si>
  <si>
    <t>Montcada i Reixac</t>
  </si>
  <si>
    <t>Reus</t>
  </si>
  <si>
    <t>Sabadell</t>
  </si>
  <si>
    <t>Sant Adrià del Besòs</t>
  </si>
  <si>
    <t>Sant Andreu de la Barca</t>
  </si>
  <si>
    <t>Sant Cugat del Vallès</t>
  </si>
  <si>
    <t>Sant Vicenç dels Horts</t>
  </si>
  <si>
    <t>Santa Coloma de Gramenet</t>
  </si>
  <si>
    <t>Terrassa</t>
  </si>
  <si>
    <t>Vic</t>
  </si>
  <si>
    <t>Vilafranca del Penedès</t>
  </si>
  <si>
    <t>Vilanova i la Geltrú</t>
  </si>
  <si>
    <t xml:space="preserve">Vila-seca </t>
  </si>
  <si>
    <t>Xarxa de vigilància</t>
  </si>
  <si>
    <t>CO</t>
  </si>
  <si>
    <t>Sulfur</t>
  </si>
  <si>
    <t>Monòxid</t>
  </si>
  <si>
    <t>Alcover</t>
  </si>
  <si>
    <t>Barberà del Vallès</t>
  </si>
  <si>
    <t>Barcelona (Ciutadella)</t>
  </si>
  <si>
    <t>Barcelona (Eixample)</t>
  </si>
  <si>
    <t>Barcelona (Gràcia)</t>
  </si>
  <si>
    <t>Barcelona (Poblenou)</t>
  </si>
  <si>
    <t>Barcelona (Sants)</t>
  </si>
  <si>
    <t>Cubelles</t>
  </si>
  <si>
    <t>Gandesa</t>
  </si>
  <si>
    <t>Perafort</t>
  </si>
  <si>
    <t>Rubí</t>
  </si>
  <si>
    <t>Sabadell (Gran Via)</t>
  </si>
  <si>
    <t>Sant Adrià de Besòs</t>
  </si>
  <si>
    <t>Tarragona (Bonavista)</t>
  </si>
  <si>
    <t>Tarragona (Parc Ciutat)</t>
  </si>
  <si>
    <t>Tarragona (Sant Salvador)</t>
  </si>
  <si>
    <t>Tarragona (Univ. Laboral)</t>
  </si>
  <si>
    <t>Tona</t>
  </si>
  <si>
    <t>Pb</t>
  </si>
  <si>
    <t>Xarxa de Vigilància</t>
  </si>
  <si>
    <t>Material particulat</t>
  </si>
  <si>
    <t>Plom</t>
  </si>
  <si>
    <t>Benzè</t>
  </si>
  <si>
    <t>Barcelona (Zona Universitària)</t>
  </si>
  <si>
    <t>Bellver de Cerdanya</t>
  </si>
  <si>
    <t xml:space="preserve">Barcelona (Parc Vall d'Hebrón) </t>
  </si>
  <si>
    <t xml:space="preserve">Montseny </t>
  </si>
  <si>
    <t>Terrassa (Pare Alegre)</t>
  </si>
  <si>
    <t>Berga</t>
  </si>
  <si>
    <t>Castellet i la Gornal</t>
  </si>
  <si>
    <t>Sta. Perpètua de Mogoda</t>
  </si>
  <si>
    <t>Gavà</t>
  </si>
  <si>
    <t>Nombre total de sensors</t>
  </si>
  <si>
    <t>Valors horaris que han superat el llindar d'informació a la població (unitats)</t>
  </si>
  <si>
    <t>Aire</t>
  </si>
  <si>
    <t>Generalitat de Catalunya. Departament de Territori i Sostenibilitat. Direcció General de Qualitat Ambiental.</t>
  </si>
  <si>
    <r>
      <t>C</t>
    </r>
    <r>
      <rPr>
        <b/>
        <vertAlign val="subscript"/>
        <sz val="9"/>
        <rFont val="Arial"/>
        <family val="2"/>
      </rPr>
      <t>6</t>
    </r>
    <r>
      <rPr>
        <b/>
        <sz val="9"/>
        <rFont val="Arial"/>
        <family val="2"/>
      </rPr>
      <t>H</t>
    </r>
    <r>
      <rPr>
        <b/>
        <vertAlign val="subscript"/>
        <sz val="9"/>
        <rFont val="Arial"/>
        <family val="2"/>
      </rPr>
      <t>6</t>
    </r>
  </si>
  <si>
    <r>
      <t>Densitat hab/km</t>
    </r>
    <r>
      <rPr>
        <b/>
        <vertAlign val="superscript"/>
        <sz val="9"/>
        <rFont val="Arial"/>
        <family val="2"/>
      </rPr>
      <t>2</t>
    </r>
  </si>
  <si>
    <r>
      <t>Població</t>
    </r>
    <r>
      <rPr>
        <b/>
        <vertAlign val="superscript"/>
        <sz val="9"/>
        <rFont val="Arial"/>
        <family val="2"/>
      </rPr>
      <t>2</t>
    </r>
  </si>
  <si>
    <t>Nombre de punts de mesurament amb mesuraments automàtics</t>
  </si>
  <si>
    <t>Municipis on hi ha punts de mesurament de la XVPCA</t>
  </si>
  <si>
    <t>ZQA</t>
  </si>
  <si>
    <t>Aglomeració</t>
  </si>
  <si>
    <t>Densitat hab/km²</t>
  </si>
  <si>
    <t>Àrea de Barcelona</t>
  </si>
  <si>
    <t>Sí</t>
  </si>
  <si>
    <t>Vallès – Baix Llobregat</t>
  </si>
  <si>
    <t>Penedès – Garraf</t>
  </si>
  <si>
    <t>No</t>
  </si>
  <si>
    <t>Catalunya Central</t>
  </si>
  <si>
    <t>Plana de Vic</t>
  </si>
  <si>
    <t>Comarques de Girona</t>
  </si>
  <si>
    <t>Empordà</t>
  </si>
  <si>
    <t>Alt Llobregat</t>
  </si>
  <si>
    <t>Pirineu Oriental</t>
  </si>
  <si>
    <t>Pirineu Occidental</t>
  </si>
  <si>
    <t>Prepirineu</t>
  </si>
  <si>
    <t>Terres de Ponent</t>
  </si>
  <si>
    <t>Terres de l’Ebre</t>
  </si>
  <si>
    <t>Nombre de punts de mesurament amb mesuraments manuals</t>
  </si>
  <si>
    <r>
      <t>Població</t>
    </r>
    <r>
      <rPr>
        <b/>
        <vertAlign val="superscript"/>
        <sz val="9"/>
        <rFont val="Arial"/>
        <family val="2"/>
      </rPr>
      <t>1</t>
    </r>
  </si>
  <si>
    <t>Sant Celoni</t>
  </si>
  <si>
    <t>Martorell</t>
  </si>
  <si>
    <t>Manresa</t>
  </si>
  <si>
    <t>Font:</t>
  </si>
  <si>
    <t>-</t>
  </si>
  <si>
    <t>Vandellòs i l'Hospitalet de l'Infant (barranc del Terme)</t>
  </si>
  <si>
    <t>Vandellòs i l'Hospitalet de l'Infant (els Dedalts)</t>
  </si>
  <si>
    <t>Vandellòs i l'Hospitalet de l'Infant (Viver)</t>
  </si>
  <si>
    <t>Sant Feliu de Llobregat (Eugeni d'Ors)</t>
  </si>
  <si>
    <t>Castellbisbal (CEIP Mare de Déu de Montserrat)</t>
  </si>
  <si>
    <t>Montcada i Reixac (can Sant Joan)</t>
  </si>
  <si>
    <t>Montcada i Reixac (ajuntament)</t>
  </si>
  <si>
    <t>Montornès del Vallès (CEIP Marinada)</t>
  </si>
  <si>
    <t>Rubí (ca n'Oriol)</t>
  </si>
  <si>
    <t>Vilanova i la Geltrú (centre cívic Tacó)</t>
  </si>
  <si>
    <t>Vilanova i la Geltrú (ajuntament)</t>
  </si>
  <si>
    <t>Maresme</t>
  </si>
  <si>
    <t>Constantí</t>
  </si>
  <si>
    <t>8.3</t>
  </si>
  <si>
    <t>Evolució de les zones de qualitat de l'aire (ZQA) i la Xarxa de Vigilància de la Contaminació</t>
  </si>
  <si>
    <t>8.3.1</t>
  </si>
  <si>
    <t>8.3.2</t>
  </si>
  <si>
    <t>8.3.3</t>
  </si>
  <si>
    <t>8.3.4</t>
  </si>
  <si>
    <t>8.3.6</t>
  </si>
  <si>
    <t>8.3.5</t>
  </si>
  <si>
    <r>
      <t>H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S</t>
    </r>
  </si>
  <si>
    <r>
      <t>O</t>
    </r>
    <r>
      <rPr>
        <b/>
        <vertAlign val="subscript"/>
        <sz val="9"/>
        <rFont val="Arial"/>
        <family val="2"/>
      </rPr>
      <t>3</t>
    </r>
  </si>
  <si>
    <r>
      <t>NO</t>
    </r>
    <r>
      <rPr>
        <b/>
        <vertAlign val="subscript"/>
        <sz val="9"/>
        <rFont val="Arial"/>
        <family val="2"/>
      </rPr>
      <t>2</t>
    </r>
  </si>
  <si>
    <t>Nombre de municipis 2011</t>
  </si>
  <si>
    <t>Superfície km² 2011</t>
  </si>
  <si>
    <r>
      <t>XVPCA</t>
    </r>
    <r>
      <rPr>
        <b/>
        <vertAlign val="superscript"/>
        <sz val="9"/>
        <rFont val="Arial"/>
        <family val="2"/>
      </rPr>
      <t>4</t>
    </r>
  </si>
  <si>
    <t>Girona (Escola de Música)</t>
  </si>
  <si>
    <t>Viladecans</t>
  </si>
  <si>
    <t>Girona (Escola de música)</t>
  </si>
  <si>
    <t>i Control de l'Aire</t>
  </si>
  <si>
    <t>Badalona (Guàrdia Urbana)</t>
  </si>
  <si>
    <t>Barcelona (el Poblenou)</t>
  </si>
  <si>
    <t>Barcelona (el Port Vell)</t>
  </si>
  <si>
    <t>Barcelona (IES Goya)</t>
  </si>
  <si>
    <t>Barcelona (IES Verdaguer)</t>
  </si>
  <si>
    <t>Barcelona (parc de la Vall d'Hebron)</t>
  </si>
  <si>
    <t>Berga (IES Guillem de Berguedà)</t>
  </si>
  <si>
    <t>Berga (poliesportiu)</t>
  </si>
  <si>
    <t>Breda (Raval Salvà)</t>
  </si>
  <si>
    <t>Castellar del Vallès (cal Masaveu)</t>
  </si>
  <si>
    <t>Esplugues de Llobregat (CEIP Isidre Martí)</t>
  </si>
  <si>
    <t>la Sénia (repetidor)</t>
  </si>
  <si>
    <t>Mataró (laboratori d'aigües)</t>
  </si>
  <si>
    <t>Mataró (Pablo Iglesias)</t>
  </si>
  <si>
    <t>Mollet del Vallès (pista d'atletisme)</t>
  </si>
  <si>
    <t>Sant Feliu de Llobregat (CEIP Martí i Pol)</t>
  </si>
  <si>
    <t>Santa Margarida i els Monjos (la Ràpita)</t>
  </si>
  <si>
    <t>Santa Margarida i els Monjos (els Monjos)</t>
  </si>
  <si>
    <t>Santa Perpètua de Mogoda (Onze de Setembre)</t>
  </si>
  <si>
    <t>Tona (IES Tona)</t>
  </si>
  <si>
    <t>Vandellòs i l'Hospitalet de l'Infant (viver)</t>
  </si>
  <si>
    <t>ICQA de Barcelona és la mitjana entre els ICQA de Eixample, Ciutadella, Gràcia, Palau Reial, Poblenou, Sants i Vall d'Hebron</t>
  </si>
  <si>
    <t>ICQA de Tarragona és la mitjana entre els ICQA de Bonavista, Parc de la Ciutat, Universitat Laboral i Sant Salvador</t>
  </si>
  <si>
    <t>NOTA:</t>
  </si>
  <si>
    <t>Barcelona (Palau Reial)</t>
  </si>
  <si>
    <t>Badalona (Assemblea de Catalunya)</t>
  </si>
  <si>
    <t>Barcelona (Gràcia - Sant Gervasi)</t>
  </si>
  <si>
    <t>Barcelona (l'Eixample)</t>
  </si>
  <si>
    <t>Barcelona (pl. de la Universitat)</t>
  </si>
  <si>
    <t>el Prat de Llobregat (jardins de la pau)</t>
  </si>
  <si>
    <t>l'Hospitalet de Llobregat (av. del Torrent Gornal)</t>
  </si>
  <si>
    <t>Molins de Rei (ajuntament)</t>
  </si>
  <si>
    <t>Sant Adrià de Besòs (Olímpic)</t>
  </si>
  <si>
    <t>Sant Vicenç dels Horts (CEIP Mare de Déu del Rocio)</t>
  </si>
  <si>
    <t>Santa Coloma de Gramenet (Balldovina)</t>
  </si>
  <si>
    <t>Barberà del Vallès (ajuntament)</t>
  </si>
  <si>
    <t>el Papiol (centre de dia Josep Tarradellas)</t>
  </si>
  <si>
    <t>Granollers (Francesc Macià)</t>
  </si>
  <si>
    <t>Martorell (Canyameres - Claret)</t>
  </si>
  <si>
    <t>Pallejà (Roca de Vilana)</t>
  </si>
  <si>
    <t>Rubí (l'Escardívol)</t>
  </si>
  <si>
    <t>Sant Andreu de la Barca (CEIP Josep Pla)</t>
  </si>
  <si>
    <t>Sentmenat (ajuntament)</t>
  </si>
  <si>
    <t>Terrassa (mina pública d'aigües)</t>
  </si>
  <si>
    <t>l'Arboç (CEIP Sant Julià)</t>
  </si>
  <si>
    <t>Sitges (Vallcarca - Oficines)</t>
  </si>
  <si>
    <t>Reus (el Tallapedra)</t>
  </si>
  <si>
    <t>Tarragona (Universitat Laboral)</t>
  </si>
  <si>
    <t>Vila-seca (RENFE)</t>
  </si>
  <si>
    <t>Igualada (la Masuca)</t>
  </si>
  <si>
    <t>Manresa (ajuntament)</t>
  </si>
  <si>
    <t>Manresa (CEIP La Font)</t>
  </si>
  <si>
    <t>Súria (CEIP Francesc Macià)</t>
  </si>
  <si>
    <t>Manlleu (hospital comarcal)</t>
  </si>
  <si>
    <t>Vic (centre cívic Santa Anna)</t>
  </si>
  <si>
    <t>Mataró (el Cros)</t>
  </si>
  <si>
    <t>Tiana (ajuntament)</t>
  </si>
  <si>
    <t>Cassà de la Selva (ajuntament)</t>
  </si>
  <si>
    <t>Sant Celoni (Carles Damm)</t>
  </si>
  <si>
    <t>Cap de Creus (EMEP)</t>
  </si>
  <si>
    <t>la Bisbal d'Empordà (ajuntament)</t>
  </si>
  <si>
    <t>Bellver de Cerdanya (CEIP Mare de Déu de Talló)</t>
  </si>
  <si>
    <t>els Torms (EMEP)</t>
  </si>
  <si>
    <t>Juneda (Pla del Molí)</t>
  </si>
  <si>
    <t>Lleida (Irurita - Pius XII)</t>
  </si>
  <si>
    <t>Alcanar (Depuradora)</t>
  </si>
  <si>
    <t>Alcanar (Llar de Jubilats)</t>
  </si>
  <si>
    <t>l'Ametlla de Mar (escola nàutica)</t>
  </si>
  <si>
    <t>Font: Generalitat de Catalunya. Departament de Territori i Sostenibilitat. Direcció General de Qualitat Ambiental.</t>
  </si>
  <si>
    <t>(5) VLa (Valor límit anual per la protecció de la salut): 5 µg/m3.</t>
  </si>
  <si>
    <r>
      <t>(</t>
    </r>
    <r>
      <rPr>
        <b/>
        <sz val="9"/>
        <rFont val="Arial"/>
        <family val="2"/>
      </rPr>
      <t>µ</t>
    </r>
    <r>
      <rPr>
        <b/>
        <sz val="9"/>
        <rFont val="Frutiger 55 Roman"/>
        <family val="2"/>
      </rPr>
      <t>g/m</t>
    </r>
    <r>
      <rPr>
        <b/>
        <sz val="9"/>
        <rFont val="Arial"/>
        <family val="2"/>
      </rPr>
      <t>³</t>
    </r>
    <r>
      <rPr>
        <b/>
        <sz val="9"/>
        <rFont val="Frutiger 55 Roman"/>
        <family val="2"/>
      </rPr>
      <t>)</t>
    </r>
  </si>
  <si>
    <t>(mg/m³)</t>
  </si>
  <si>
    <t>Valor mitjà</t>
  </si>
  <si>
    <t>Valor
màxim</t>
  </si>
  <si>
    <t>Valor
mínim</t>
  </si>
  <si>
    <t>Valor
mitjà</t>
  </si>
  <si>
    <t xml:space="preserve">Aquest índex s'elabora amb dades dels principals contaminants atmosfèrics: SO2,  NO2, O3, CO i PM10. </t>
  </si>
  <si>
    <t>Pot prendre valors entre -100 (pitjor qualitat) i 100 (millor qualitat).</t>
  </si>
  <si>
    <t>S'assenyalen amb guió aquells punts on no hi ha estació.</t>
  </si>
  <si>
    <r>
      <t>Xarxa de vigilància</t>
    </r>
    <r>
      <rPr>
        <b/>
        <vertAlign val="superscript"/>
        <sz val="9"/>
        <rFont val="Arial"/>
        <family val="2"/>
      </rPr>
      <t>(2)</t>
    </r>
  </si>
  <si>
    <r>
      <t>Barcelona</t>
    </r>
    <r>
      <rPr>
        <vertAlign val="superscript"/>
        <sz val="9"/>
        <rFont val="Arial"/>
        <family val="2"/>
      </rPr>
      <t>(3)</t>
    </r>
  </si>
  <si>
    <r>
      <t>Tarragona</t>
    </r>
    <r>
      <rPr>
        <vertAlign val="superscript"/>
        <sz val="9"/>
        <rFont val="Arial"/>
        <family val="2"/>
      </rPr>
      <t>(4)</t>
    </r>
  </si>
  <si>
    <r>
      <t>SO</t>
    </r>
    <r>
      <rPr>
        <b/>
        <vertAlign val="subscript"/>
        <sz val="9"/>
        <rFont val="Arial"/>
        <family val="2"/>
      </rPr>
      <t>2</t>
    </r>
  </si>
  <si>
    <t>Diòxid de</t>
  </si>
  <si>
    <t>d'hidrogen</t>
  </si>
  <si>
    <t xml:space="preserve">Diòxid de </t>
  </si>
  <si>
    <t>nitrogen</t>
  </si>
  <si>
    <t>sofre</t>
  </si>
  <si>
    <t>Ozó</t>
  </si>
  <si>
    <r>
      <t>Màxim horari</t>
    </r>
    <r>
      <rPr>
        <b/>
        <vertAlign val="superscript"/>
        <sz val="8"/>
        <rFont val="Arial"/>
        <family val="2"/>
      </rPr>
      <t>(3)</t>
    </r>
  </si>
  <si>
    <t xml:space="preserve">el Prat (Jardins de la Pau)             </t>
  </si>
  <si>
    <t xml:space="preserve">Montsec                                 </t>
  </si>
  <si>
    <t>el Prat de Llobregat (CEM Sagnier)</t>
  </si>
  <si>
    <t xml:space="preserve">Agullana                                </t>
  </si>
  <si>
    <t xml:space="preserve">Guiamets                                </t>
  </si>
  <si>
    <t xml:space="preserve">Juneda (Pla de Molí)                    </t>
  </si>
  <si>
    <t xml:space="preserve">La Sénia (Repetidor)                    </t>
  </si>
  <si>
    <t xml:space="preserve">Pardines                                </t>
  </si>
  <si>
    <t xml:space="preserve">Ponts                                   </t>
  </si>
  <si>
    <t xml:space="preserve">Santa Maria de Palautordera             </t>
  </si>
  <si>
    <t xml:space="preserve">Santa Pau                               </t>
  </si>
  <si>
    <t xml:space="preserve">Sort                                    </t>
  </si>
  <si>
    <t>Amposta</t>
  </si>
  <si>
    <t>Begur</t>
  </si>
  <si>
    <t xml:space="preserve">l'Hospitalet de Llobregat               </t>
  </si>
  <si>
    <r>
      <t>Màxim 8-horari</t>
    </r>
    <r>
      <rPr>
        <b/>
        <vertAlign val="superscript"/>
        <sz val="8"/>
        <rFont val="Arial"/>
        <family val="2"/>
      </rPr>
      <t>(4)</t>
    </r>
  </si>
  <si>
    <t>de carboni</t>
  </si>
  <si>
    <r>
      <t>Màxim diari</t>
    </r>
    <r>
      <rPr>
        <b/>
        <vertAlign val="superscript"/>
        <sz val="8"/>
        <rFont val="Arial"/>
        <family val="2"/>
      </rPr>
      <t>(1)</t>
    </r>
  </si>
  <si>
    <r>
      <t>Màxim horari</t>
    </r>
    <r>
      <rPr>
        <b/>
        <vertAlign val="superscript"/>
        <sz val="8"/>
        <rFont val="Arial"/>
        <family val="2"/>
      </rPr>
      <t>(2)</t>
    </r>
  </si>
  <si>
    <r>
      <t>Mitjana
anual</t>
    </r>
    <r>
      <rPr>
        <b/>
        <vertAlign val="superscript"/>
        <sz val="8"/>
        <rFont val="Arial"/>
        <family val="2"/>
      </rPr>
      <t>(5)</t>
    </r>
  </si>
  <si>
    <r>
      <t>Màxim
horari</t>
    </r>
    <r>
      <rPr>
        <b/>
        <vertAlign val="superscript"/>
        <sz val="8"/>
        <rFont val="Arial"/>
        <family val="2"/>
      </rPr>
      <t>(6)</t>
    </r>
  </si>
  <si>
    <t>(1) Màxim de les mitjanes diàries. Valor límit: 40 µg/m3.</t>
  </si>
  <si>
    <t>(2) Màxim de les mitjanes horàries. Valor límit: 350  µg/m3.</t>
  </si>
  <si>
    <t>(3) Màxim de les mitjanes horàries. Llindar d'informació a la població: 180 mg/m3; llindar d'alerta: 240 mg/m3.</t>
  </si>
  <si>
    <t>(4) Màxim de les mitjanes mòbils 8-horàries. Valor límit: 10 mg/m3.</t>
  </si>
  <si>
    <t>(5) Mitjana anual. Valor límit: 40 µg/m3.</t>
  </si>
  <si>
    <t>(6) Màxim de les mitjanes  horàries. Valor límit: 200 µg/m3.</t>
  </si>
  <si>
    <t>Manresa (pl. d'Espanya)</t>
  </si>
  <si>
    <t>St. Vicenç dels Horts (Àlaba)</t>
  </si>
  <si>
    <r>
      <t>PM 10</t>
    </r>
    <r>
      <rPr>
        <b/>
        <vertAlign val="superscript"/>
        <sz val="9"/>
        <rFont val="Arial"/>
        <family val="2"/>
      </rPr>
      <t>(1)</t>
    </r>
  </si>
  <si>
    <t>(2) Valor límit anual per la protecció de la salut humana: 40 µg/m3.</t>
  </si>
  <si>
    <t>(µg/m³)</t>
  </si>
  <si>
    <t>(ng/m³)</t>
  </si>
  <si>
    <t>automàtica</t>
  </si>
  <si>
    <r>
      <t>P90.4</t>
    </r>
    <r>
      <rPr>
        <b/>
        <vertAlign val="superscript"/>
        <sz val="8"/>
        <rFont val="Arial"/>
        <family val="2"/>
      </rPr>
      <t>(3)</t>
    </r>
  </si>
  <si>
    <r>
      <t xml:space="preserve">Constantí (Gaudí) </t>
    </r>
    <r>
      <rPr>
        <vertAlign val="superscript"/>
        <sz val="9"/>
        <rFont val="Arial"/>
        <family val="2"/>
      </rPr>
      <t>(6)</t>
    </r>
  </si>
  <si>
    <r>
      <t xml:space="preserve">el Prat de Llobregat (CEM Sagnier) </t>
    </r>
    <r>
      <rPr>
        <vertAlign val="superscript"/>
        <sz val="9"/>
        <rFont val="Arial"/>
        <family val="2"/>
      </rPr>
      <t>(6)</t>
    </r>
  </si>
  <si>
    <r>
      <t xml:space="preserve">Gavà (parc del Mil·leni) </t>
    </r>
    <r>
      <rPr>
        <vertAlign val="superscript"/>
        <sz val="9"/>
        <rFont val="Arial"/>
        <family val="2"/>
      </rPr>
      <t>(6)</t>
    </r>
  </si>
  <si>
    <r>
      <t xml:space="preserve">Sant Cugat del Vallès (parc de Sant Francesc) </t>
    </r>
    <r>
      <rPr>
        <vertAlign val="superscript"/>
        <sz val="9"/>
        <rFont val="Arial"/>
        <family val="2"/>
      </rPr>
      <t>(8)</t>
    </r>
  </si>
  <si>
    <r>
      <t>Viladecans (Atrium)</t>
    </r>
    <r>
      <rPr>
        <vertAlign val="superscript"/>
        <sz val="9"/>
        <rFont val="Arial"/>
        <family val="2"/>
      </rPr>
      <t xml:space="preserve"> (6)</t>
    </r>
  </si>
  <si>
    <r>
      <t>Mitjana
anual</t>
    </r>
    <r>
      <rPr>
        <b/>
        <vertAlign val="superscript"/>
        <sz val="8"/>
        <rFont val="Arial"/>
        <family val="2"/>
      </rPr>
      <t>(2)</t>
    </r>
  </si>
  <si>
    <r>
      <t>Mitjana
anual</t>
    </r>
    <r>
      <rPr>
        <b/>
        <vertAlign val="superscript"/>
        <sz val="8"/>
        <rFont val="Arial"/>
        <family val="2"/>
      </rPr>
      <t>(4)</t>
    </r>
  </si>
  <si>
    <t>(1) En aquestes dades no s'ha restat l'estimació de la contribució de fonts naturals (com per exemple episodis de pols africana)</t>
  </si>
  <si>
    <t>Tarragona (parc de la Ciutat)</t>
  </si>
  <si>
    <t>(3) El percentil 90,4 de les dades diàries es calcula com a indicador de la superació o no del valor límit diari, tot i tenint en compte el nombre de dades. És a dir, 35 superacions del valor diari 50 µg/m3 sobre un total de 365 dades (una cada dia), equival a que un 9,6% de les mitjanes diàries siguin superiors a 50 µg/m3 i, per tant, que el P90,4 sigui superior a aquest valor.</t>
  </si>
  <si>
    <r>
      <t>Valor màxim horari (</t>
    </r>
    <r>
      <rPr>
        <b/>
        <sz val="9"/>
        <rFont val="Arial"/>
        <family val="2"/>
      </rPr>
      <t>µ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</si>
  <si>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Valor mitjà (</t>
    </r>
    <r>
      <rPr>
        <b/>
        <sz val="9"/>
        <rFont val="Arial"/>
        <family val="2"/>
      </rPr>
      <t>µ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  <r>
      <rPr>
        <b/>
        <vertAlign val="superscript"/>
        <sz val="9"/>
        <rFont val="Arial"/>
        <family val="2"/>
      </rPr>
      <t>(3)</t>
    </r>
  </si>
  <si>
    <r>
      <t xml:space="preserve">(1) 240 </t>
    </r>
    <r>
      <rPr>
        <sz val="9"/>
        <rFont val="Arial"/>
        <family val="2"/>
      </rPr>
      <t>µ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en una hora (RD 102/2011)</t>
    </r>
  </si>
  <si>
    <r>
      <t xml:space="preserve">(2) 180 </t>
    </r>
    <r>
      <rPr>
        <sz val="9"/>
        <rFont val="Arial"/>
        <family val="2"/>
      </rPr>
      <t>µ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en una hora (RD 102/2011)</t>
    </r>
  </si>
  <si>
    <t>(3) Calculat com a mitjana de les mitjanes anuals de totes les estacions que mesuren ozó</t>
  </si>
  <si>
    <r>
      <t>Estacions que han superat el llindar d'alerta a la població</t>
    </r>
    <r>
      <rPr>
        <vertAlign val="superscript"/>
        <sz val="9"/>
        <rFont val="Arial"/>
        <family val="2"/>
      </rPr>
      <t xml:space="preserve"> (1)</t>
    </r>
  </si>
  <si>
    <r>
      <t>Estacions que han superat el llindar d'informació a la població</t>
    </r>
    <r>
      <rPr>
        <vertAlign val="superscript"/>
        <sz val="9"/>
        <rFont val="Arial"/>
        <family val="2"/>
      </rPr>
      <t xml:space="preserve"> (2)</t>
    </r>
  </si>
  <si>
    <r>
      <t>Població</t>
    </r>
    <r>
      <rPr>
        <b/>
        <vertAlign val="superscript"/>
        <sz val="9"/>
        <rFont val="Arial"/>
        <family val="2"/>
      </rPr>
      <t>(1)</t>
    </r>
  </si>
  <si>
    <r>
      <t>XVPCA</t>
    </r>
    <r>
      <rPr>
        <b/>
        <vertAlign val="superscript"/>
        <sz val="9"/>
        <rFont val="Arial"/>
        <family val="2"/>
      </rPr>
      <t>(2)</t>
    </r>
  </si>
  <si>
    <r>
      <t>Població</t>
    </r>
    <r>
      <rPr>
        <b/>
        <vertAlign val="superscript"/>
        <sz val="9"/>
        <rFont val="Arial"/>
        <family val="2"/>
      </rPr>
      <t>(3)</t>
    </r>
  </si>
  <si>
    <r>
      <t>Població</t>
    </r>
    <r>
      <rPr>
        <b/>
        <vertAlign val="superscript"/>
        <sz val="9"/>
        <rFont val="Arial"/>
        <family val="2"/>
      </rPr>
      <t>(4)</t>
    </r>
  </si>
  <si>
    <r>
      <t>Població</t>
    </r>
    <r>
      <rPr>
        <b/>
        <vertAlign val="superscript"/>
        <sz val="9"/>
        <rFont val="Arial"/>
        <family val="2"/>
      </rPr>
      <t>(5)</t>
    </r>
  </si>
  <si>
    <t>(1) Anuari estadístic de Catalunya 2011 (Font: IDESCAT)</t>
  </si>
  <si>
    <t>(2) Els punts on hi ha mesuraments manuals i automàtics només es compten una vegada</t>
  </si>
  <si>
    <t>(4) Anuari estadístic de Catalunya 2013 (Font: IDESCAT)</t>
  </si>
  <si>
    <t>(1) Els punts on hi ha mesuraments manuals i automàtics només es compten una vegada</t>
  </si>
  <si>
    <t>(2) S’han considerat els mesuraments de PM10, PM2.5, HCl, Cl2, benzè, benzo(a)pirè, PST, As, Cd, Ni, Pb i pluja àcida</t>
  </si>
  <si>
    <r>
      <t>Nombre de punts de mesurament</t>
    </r>
    <r>
      <rPr>
        <vertAlign val="superscript"/>
        <sz val="9"/>
        <rFont val="Arial"/>
        <family val="2"/>
      </rPr>
      <t>(1)</t>
    </r>
  </si>
  <si>
    <r>
      <t>Nombre de mesuraments manuals</t>
    </r>
    <r>
      <rPr>
        <vertAlign val="superscript"/>
        <sz val="9"/>
        <rFont val="Arial"/>
        <family val="2"/>
      </rPr>
      <t>(2)</t>
    </r>
  </si>
  <si>
    <r>
      <t>Nombre de mesuraments automàtics</t>
    </r>
    <r>
      <rPr>
        <vertAlign val="superscript"/>
        <sz val="9"/>
        <rFont val="Arial"/>
        <family val="2"/>
      </rPr>
      <t>(3)</t>
    </r>
  </si>
  <si>
    <t>Vilanova i la Geltrú (pl. de les Danses de Vilanova)</t>
  </si>
  <si>
    <t>Vilafranca del Penedès (zona esportiva)</t>
  </si>
  <si>
    <t>Tona (zona esportiva)</t>
  </si>
  <si>
    <t>Amposta (Sant Domènec - Itàlia)</t>
  </si>
  <si>
    <t>Mataró (passeig dels Molins)</t>
  </si>
  <si>
    <t>Ponts (Ponent)</t>
  </si>
  <si>
    <t>Begur (Centre d'Estudis del Mar)</t>
  </si>
  <si>
    <t>(4) Valor límit anual per a la protecció de la salut humana: 500 ng/m3</t>
  </si>
  <si>
    <r>
      <t>Població</t>
    </r>
    <r>
      <rPr>
        <b/>
        <vertAlign val="superscript"/>
        <sz val="9"/>
        <rFont val="Arial"/>
        <family val="2"/>
      </rPr>
      <t>(6)</t>
    </r>
  </si>
  <si>
    <t>Reus (El Tallapedra)</t>
  </si>
  <si>
    <t>(3) Dades obtingudes del MuniCat per al 2012</t>
  </si>
  <si>
    <t>(5) Anuari estadístic de Catalunya 2014 (Font: IDESCAT)</t>
  </si>
  <si>
    <t>(6) Anuari estadístic de Catalunya 2015 (Font: IDESCAT)</t>
  </si>
  <si>
    <t>Índex de qualitat de l'aire (ICQA), 2002-2016</t>
  </si>
  <si>
    <t>Contaminació atmosfèrica. Contaminants principals, 2016</t>
  </si>
  <si>
    <t>Contaminació atmosfèrica. Partícules en suspensió de diàmetre inferior a 10 micres (PM 10), de plom i benzè, 2016</t>
  </si>
  <si>
    <t>Controls dels nivells d'immissió d'ozó, 2005-2016</t>
  </si>
  <si>
    <t>Atmosfèrica (XVPCA), 2011-2016</t>
  </si>
  <si>
    <t>Evolució de la Xarxa de Vigilància i Previsió de la Contaminació Atmosfèrica (XVPCA), 2005-2016</t>
  </si>
  <si>
    <r>
      <t>8.3.1 Índex de qualitat de l'aire (ICQA)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2002-2016</t>
    </r>
  </si>
  <si>
    <t>8.3.4 Control dels nivells d'immissió d'ozó, 2005-2016</t>
  </si>
  <si>
    <t>8.3.5 Evolució de les zones de qualitat de l'aire (ZQA) i la Xarxa de Vigilància de la Contaminació Atmosfèrica (XVPCA), 2012-2016</t>
  </si>
  <si>
    <t>8.3.6 Evolució de la Xarxa de vigilància i previsió de la contaminació atmosfèrica (XVPCA), 2005-2016</t>
  </si>
  <si>
    <r>
      <t>Població</t>
    </r>
    <r>
      <rPr>
        <b/>
        <vertAlign val="superscript"/>
        <sz val="9"/>
        <rFont val="Arial"/>
        <family val="2"/>
      </rPr>
      <t>(7)</t>
    </r>
  </si>
  <si>
    <t>(7) Anuari estadístic de Catalunya 2016 (Font: IDESCAT)</t>
  </si>
  <si>
    <t>Tarragona (sant Salvador)</t>
  </si>
  <si>
    <t>8.3.3 Contaminació atmosfèrica. (PM 10), plom i benzè, 2016</t>
  </si>
  <si>
    <t>Sant Just Desvern</t>
  </si>
  <si>
    <t>Caldes de Montbui</t>
  </si>
  <si>
    <t>Vilanova del Camí (Horts)</t>
  </si>
  <si>
    <t>Montseny (la Castanya)</t>
  </si>
  <si>
    <t>Sort</t>
  </si>
  <si>
    <t>8.3.2 Contaminació atmosfèrica. Contaminants principals, 2016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</si>
  <si>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Els punts on hi ha mesuraments manuals i automàtics només es compten una vegada. S'han considerat els dos punts de mesurament de la xarxa EMEP.</t>
    </r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</si>
  <si>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S’han comptat com a mesuraments automàtics: CO,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S, 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NO,NO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NOx, 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, PM10, PM2.5, PM1, 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,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HCl, Hg  i els sensors meteorològics.</t>
    </r>
  </si>
  <si>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S’han comptat com a mesuraments manuals: PM10, PM2.5, HCl,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As, Cd, Ni, Pb, 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, benzo(a)pirè, altres HAP, altres COV i pluja àcida.</t>
    </r>
  </si>
  <si>
    <t>no disponible*</t>
  </si>
  <si>
    <t>Durant els anys 2003 i 2004 es van donar de baixa temporalment les estacions de Manlleu i Terrassa.</t>
  </si>
  <si>
    <r>
      <t>(3) S’han comptat com a mesuraments automàtics: CO, H2S, SO2, NOx, O3, PM10 automàtics, analitzador de pluja àcida (al 2012 es donen de baixa els analitzadors de pluja àcida).</t>
    </r>
    <r>
      <rPr>
        <b/>
        <sz val="9"/>
        <rFont val="Arial"/>
        <family val="2"/>
      </rPr>
      <t xml:space="preserve"> Els PM2.5 no es compten.</t>
    </r>
  </si>
  <si>
    <t>8.3.7 Estadístiques de la Xarxa de vigilància i previsió de la contaminació atmosfèrica (XVPCA), a 31 de desembre de 2016</t>
  </si>
  <si>
    <t>Estadístiques de la XVPCA</t>
  </si>
  <si>
    <t>Nombre de dades automàtiques</t>
  </si>
  <si>
    <t>Nombre de dades manuals</t>
  </si>
  <si>
    <r>
      <t>Nombre de mesuraments automàtics</t>
    </r>
    <r>
      <rPr>
        <vertAlign val="superscript"/>
        <sz val="9"/>
        <rFont val="Arial"/>
        <family val="2"/>
      </rPr>
      <t>(2)</t>
    </r>
  </si>
  <si>
    <r>
      <t>Nombre de mesuraments manuals</t>
    </r>
    <r>
      <rPr>
        <vertAlign val="superscript"/>
        <sz val="9"/>
        <rFont val="Arial"/>
        <family val="2"/>
      </rPr>
      <t xml:space="preserve"> (3)</t>
    </r>
  </si>
  <si>
    <t>8.3.7</t>
  </si>
  <si>
    <t>Estadístiques de la Xarxa de vigilància i previsió de la contaminació atmosfèrica (XVPCA), a 31 de desembre de 2016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</si>
</sst>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#\ ###\ ###\ ###"/>
    <numFmt numFmtId="166" formatCode="0.0"/>
    <numFmt numFmtId="167" formatCode="#\ ##0.0"/>
    <numFmt numFmtId="168" formatCode="#\ ###\ ###;;\-"/>
    <numFmt numFmtId="169" formatCode="#\ ###\ ###;\-#\ ###\ ###;\-"/>
    <numFmt numFmtId="170" formatCode="#\ ##0"/>
    <numFmt numFmtId="171" formatCode="#\ ###;\-#\ ###;\-"/>
    <numFmt numFmtId="172" formatCode="#\ ##0.0;\-#\ ##0.0;\-"/>
    <numFmt numFmtId="173" formatCode="#\ ###"/>
    <numFmt numFmtId="174" formatCode="General_)"/>
    <numFmt numFmtId="175" formatCode="#\ ##0.0;;\-"/>
    <numFmt numFmtId="176" formatCode="0.0;\-0.0;\-"/>
    <numFmt numFmtId="177" formatCode="#\ ###;;\-"/>
    <numFmt numFmtId="178" formatCode="#\ ###.0"/>
    <numFmt numFmtId="179" formatCode="#\ ##0;\-#\ ##0;"/>
    <numFmt numFmtId="180" formatCode="###0"/>
    <numFmt numFmtId="181" formatCode="#\ ###\ ###.0;;\-"/>
    <numFmt numFmtId="182" formatCode="\1\9##"/>
    <numFmt numFmtId="183" formatCode="#,##0_);\(#,##0\)"/>
    <numFmt numFmtId="184" formatCode="#\ ###\ ###\ ###;;\-"/>
    <numFmt numFmtId="185" formatCode="#.0"/>
    <numFmt numFmtId="186" formatCode="#\ ###\ ##0.0;;\-"/>
    <numFmt numFmtId="187" formatCode="0.0;;\-"/>
    <numFmt numFmtId="188" formatCode="0;;\-"/>
    <numFmt numFmtId="189" formatCode="0.00;;\-"/>
    <numFmt numFmtId="190" formatCode="#,##0.00_);\(#,##0.00\)"/>
    <numFmt numFmtId="191" formatCode="#\ ##0;\-#\ ##0;\-"/>
    <numFmt numFmtId="192" formatCode="#\ ##0.00"/>
    <numFmt numFmtId="193" formatCode="#\ ###;\-#\ ###;;\-"/>
    <numFmt numFmtId="194" formatCode="#\ ##0;\-"/>
    <numFmt numFmtId="195" formatCode="#\ ##0;;\-"/>
    <numFmt numFmtId="196" formatCode="###\ ##0.0;\-###\ ##0.0;\-"/>
    <numFmt numFmtId="197" formatCode="#,##0.0"/>
    <numFmt numFmtId="198" formatCode="\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"/>
    <numFmt numFmtId="204" formatCode="0.0%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_-* #,##0.00\ [$€]_-;\-* #,##0.00\ [$€]_-;_-* &quot;-&quot;??\ [$€]_-;_-@_-"/>
    <numFmt numFmtId="209" formatCode="#,##0\ &quot;€&quot;"/>
  </numFmts>
  <fonts count="66">
    <font>
      <sz val="10"/>
      <name val="Arial"/>
      <family val="0"/>
    </font>
    <font>
      <sz val="9"/>
      <name val="R Frutiger Roman"/>
      <family val="0"/>
    </font>
    <font>
      <u val="single"/>
      <sz val="10"/>
      <color indexed="8"/>
      <name val="Arial"/>
      <family val="2"/>
    </font>
    <font>
      <sz val="24"/>
      <name val="Frutiger 55 Roman"/>
      <family val="2"/>
    </font>
    <font>
      <sz val="9"/>
      <name val="Frutiger 55 Roman"/>
      <family val="2"/>
    </font>
    <font>
      <sz val="7"/>
      <name val="Frutiger 55 Roman"/>
      <family val="2"/>
    </font>
    <font>
      <b/>
      <sz val="7"/>
      <name val="Frutiger 55 Roman"/>
      <family val="2"/>
    </font>
    <font>
      <sz val="6"/>
      <name val="Frutiger 55 Roman"/>
      <family val="2"/>
    </font>
    <font>
      <sz val="10"/>
      <name val="Frutiger 55 Roman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Frutiger 55 Roma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Frutiger 55 Roman"/>
      <family val="2"/>
    </font>
    <font>
      <i/>
      <sz val="8"/>
      <name val="Frutiger 55 Roman"/>
      <family val="0"/>
    </font>
    <font>
      <b/>
      <sz val="9"/>
      <name val="Frutiger 55 Roman"/>
      <family val="2"/>
    </font>
    <font>
      <b/>
      <vertAlign val="superscript"/>
      <sz val="11"/>
      <name val="Arial"/>
      <family val="2"/>
    </font>
    <font>
      <sz val="7"/>
      <color indexed="10"/>
      <name val="Frutiger 55 Roman"/>
      <family val="2"/>
    </font>
    <font>
      <b/>
      <sz val="9"/>
      <color indexed="10"/>
      <name val="Frutiger 55 Roman"/>
      <family val="0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2" fontId="1" fillId="0" borderId="0">
      <alignment/>
      <protection/>
    </xf>
    <xf numFmtId="0" fontId="54" fillId="34" borderId="0" applyNumberFormat="0" applyBorder="0" applyAlignment="0" applyProtection="0"/>
    <xf numFmtId="0" fontId="13" fillId="10" borderId="0" applyNumberFormat="0" applyBorder="0" applyAlignment="0" applyProtection="0"/>
    <xf numFmtId="0" fontId="55" fillId="35" borderId="1" applyNumberFormat="0" applyAlignment="0" applyProtection="0"/>
    <xf numFmtId="0" fontId="14" fillId="36" borderId="2" applyNumberFormat="0" applyAlignment="0" applyProtection="0"/>
    <xf numFmtId="0" fontId="56" fillId="37" borderId="3" applyNumberFormat="0" applyAlignment="0" applyProtection="0"/>
    <xf numFmtId="0" fontId="57" fillId="0" borderId="4" applyNumberFormat="0" applyFill="0" applyAlignment="0" applyProtection="0"/>
    <xf numFmtId="0" fontId="15" fillId="38" borderId="5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3" borderId="2" applyNumberFormat="0" applyAlignment="0" applyProtection="0"/>
    <xf numFmtId="208" fontId="0" fillId="0" borderId="0" applyFont="0" applyFill="0" applyBorder="0" applyAlignment="0" applyProtection="0"/>
    <xf numFmtId="0" fontId="58" fillId="49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59" fillId="35" borderId="9" applyNumberFormat="0" applyAlignment="0" applyProtection="0"/>
    <xf numFmtId="0" fontId="21" fillId="36" borderId="1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0" borderId="16" applyNumberFormat="0" applyFill="0" applyAlignment="0" applyProtection="0"/>
    <xf numFmtId="0" fontId="27" fillId="0" borderId="17" applyNumberFormat="0" applyFill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horizontal="right"/>
    </xf>
    <xf numFmtId="0" fontId="3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9" fillId="53" borderId="0" xfId="0" applyFont="1" applyFill="1" applyAlignment="1">
      <alignment/>
    </xf>
    <xf numFmtId="0" fontId="0" fillId="53" borderId="0" xfId="0" applyFill="1" applyAlignment="1">
      <alignment/>
    </xf>
    <xf numFmtId="0" fontId="35" fillId="53" borderId="0" xfId="0" applyFont="1" applyFill="1" applyAlignment="1">
      <alignment/>
    </xf>
    <xf numFmtId="0" fontId="35" fillId="53" borderId="0" xfId="0" applyFont="1" applyFill="1" applyAlignment="1">
      <alignment/>
    </xf>
    <xf numFmtId="0" fontId="4" fillId="53" borderId="0" xfId="0" applyNumberFormat="1" applyFont="1" applyFill="1" applyAlignment="1">
      <alignment horizontal="right"/>
    </xf>
    <xf numFmtId="0" fontId="4" fillId="53" borderId="0" xfId="0" applyFont="1" applyFill="1" applyAlignment="1">
      <alignment horizontal="right"/>
    </xf>
    <xf numFmtId="0" fontId="4" fillId="53" borderId="0" xfId="0" applyFont="1" applyFill="1" applyAlignment="1">
      <alignment/>
    </xf>
    <xf numFmtId="0" fontId="8" fillId="53" borderId="0" xfId="0" applyFont="1" applyFill="1" applyAlignment="1">
      <alignment/>
    </xf>
    <xf numFmtId="0" fontId="8" fillId="53" borderId="0" xfId="0" applyFont="1" applyFill="1" applyAlignment="1">
      <alignment horizontal="right"/>
    </xf>
    <xf numFmtId="168" fontId="32" fillId="53" borderId="18" xfId="0" applyNumberFormat="1" applyFont="1" applyFill="1" applyBorder="1" applyAlignment="1">
      <alignment/>
    </xf>
    <xf numFmtId="168" fontId="32" fillId="53" borderId="18" xfId="0" applyNumberFormat="1" applyFont="1" applyFill="1" applyBorder="1" applyAlignment="1">
      <alignment horizontal="right"/>
    </xf>
    <xf numFmtId="0" fontId="32" fillId="53" borderId="18" xfId="0" applyFont="1" applyFill="1" applyBorder="1" applyAlignment="1">
      <alignment horizontal="right"/>
    </xf>
    <xf numFmtId="0" fontId="32" fillId="53" borderId="18" xfId="0" applyFont="1" applyFill="1" applyBorder="1" applyAlignment="1">
      <alignment/>
    </xf>
    <xf numFmtId="0" fontId="9" fillId="53" borderId="0" xfId="0" applyFont="1" applyFill="1" applyAlignment="1">
      <alignment/>
    </xf>
    <xf numFmtId="0" fontId="5" fillId="53" borderId="0" xfId="0" applyFont="1" applyFill="1" applyAlignment="1">
      <alignment/>
    </xf>
    <xf numFmtId="168" fontId="32" fillId="53" borderId="0" xfId="0" applyNumberFormat="1" applyFont="1" applyFill="1" applyAlignment="1">
      <alignment/>
    </xf>
    <xf numFmtId="0" fontId="32" fillId="53" borderId="0" xfId="0" applyFont="1" applyFill="1" applyAlignment="1">
      <alignment horizontal="right"/>
    </xf>
    <xf numFmtId="0" fontId="6" fillId="53" borderId="0" xfId="0" applyFont="1" applyFill="1" applyAlignment="1">
      <alignment horizontal="right"/>
    </xf>
    <xf numFmtId="0" fontId="32" fillId="53" borderId="0" xfId="0" applyFont="1" applyFill="1" applyAlignment="1">
      <alignment/>
    </xf>
    <xf numFmtId="0" fontId="5" fillId="53" borderId="0" xfId="0" applyFont="1" applyFill="1" applyAlignment="1">
      <alignment horizontal="right"/>
    </xf>
    <xf numFmtId="0" fontId="5" fillId="53" borderId="0" xfId="0" applyFont="1" applyFill="1" applyBorder="1" applyAlignment="1">
      <alignment horizontal="right"/>
    </xf>
    <xf numFmtId="1" fontId="5" fillId="53" borderId="0" xfId="0" applyNumberFormat="1" applyFont="1" applyFill="1" applyAlignment="1">
      <alignment/>
    </xf>
    <xf numFmtId="0" fontId="7" fillId="53" borderId="0" xfId="0" applyFont="1" applyFill="1" applyAlignment="1">
      <alignment/>
    </xf>
    <xf numFmtId="0" fontId="9" fillId="53" borderId="0" xfId="0" applyFont="1" applyFill="1" applyAlignment="1">
      <alignment horizontal="right"/>
    </xf>
    <xf numFmtId="0" fontId="5" fillId="53" borderId="0" xfId="0" applyFont="1" applyFill="1" applyBorder="1" applyAlignment="1">
      <alignment/>
    </xf>
    <xf numFmtId="0" fontId="7" fillId="53" borderId="0" xfId="0" applyFont="1" applyFill="1" applyAlignment="1">
      <alignment horizontal="right"/>
    </xf>
    <xf numFmtId="0" fontId="32" fillId="53" borderId="0" xfId="0" applyFont="1" applyFill="1" applyAlignment="1">
      <alignment vertical="center" wrapText="1"/>
    </xf>
    <xf numFmtId="0" fontId="31" fillId="53" borderId="19" xfId="0" applyFont="1" applyFill="1" applyBorder="1" applyAlignment="1">
      <alignment vertical="center" wrapText="1"/>
    </xf>
    <xf numFmtId="0" fontId="32" fillId="53" borderId="0" xfId="0" applyFont="1" applyFill="1" applyBorder="1" applyAlignment="1">
      <alignment vertical="center"/>
    </xf>
    <xf numFmtId="0" fontId="31" fillId="53" borderId="0" xfId="0" applyFont="1" applyFill="1" applyBorder="1" applyAlignment="1">
      <alignment vertical="center" wrapText="1"/>
    </xf>
    <xf numFmtId="0" fontId="30" fillId="53" borderId="0" xfId="0" applyFont="1" applyFill="1" applyAlignment="1">
      <alignment/>
    </xf>
    <xf numFmtId="0" fontId="0" fillId="53" borderId="0" xfId="0" applyFont="1" applyFill="1" applyAlignment="1">
      <alignment/>
    </xf>
    <xf numFmtId="0" fontId="0" fillId="53" borderId="0" xfId="0" applyFont="1" applyFill="1" applyBorder="1" applyAlignment="1">
      <alignment/>
    </xf>
    <xf numFmtId="0" fontId="31" fillId="53" borderId="18" xfId="0" applyFont="1" applyFill="1" applyBorder="1" applyAlignment="1">
      <alignment/>
    </xf>
    <xf numFmtId="0" fontId="31" fillId="53" borderId="0" xfId="0" applyFont="1" applyFill="1" applyBorder="1" applyAlignment="1">
      <alignment horizontal="center"/>
    </xf>
    <xf numFmtId="0" fontId="31" fillId="53" borderId="19" xfId="0" applyFont="1" applyFill="1" applyBorder="1" applyAlignment="1">
      <alignment horizontal="center" vertical="center" wrapText="1"/>
    </xf>
    <xf numFmtId="0" fontId="31" fillId="53" borderId="0" xfId="0" applyFont="1" applyFill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/>
    </xf>
    <xf numFmtId="0" fontId="32" fillId="53" borderId="19" xfId="0" applyFont="1" applyFill="1" applyBorder="1" applyAlignment="1">
      <alignment horizontal="center" vertical="center" wrapText="1"/>
    </xf>
    <xf numFmtId="0" fontId="32" fillId="53" borderId="19" xfId="0" applyFont="1" applyFill="1" applyBorder="1" applyAlignment="1">
      <alignment horizontal="right" vertical="center" wrapText="1"/>
    </xf>
    <xf numFmtId="3" fontId="32" fillId="53" borderId="19" xfId="0" applyNumberFormat="1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 horizontal="right" vertical="center" wrapText="1"/>
    </xf>
    <xf numFmtId="3" fontId="32" fillId="53" borderId="0" xfId="0" applyNumberFormat="1" applyFont="1" applyFill="1" applyBorder="1" applyAlignment="1">
      <alignment horizontal="right" vertical="center" wrapText="1"/>
    </xf>
    <xf numFmtId="3" fontId="32" fillId="53" borderId="18" xfId="0" applyNumberFormat="1" applyFont="1" applyFill="1" applyBorder="1" applyAlignment="1">
      <alignment horizontal="right" vertical="center" wrapText="1"/>
    </xf>
    <xf numFmtId="0" fontId="32" fillId="53" borderId="20" xfId="0" applyFont="1" applyFill="1" applyBorder="1" applyAlignment="1">
      <alignment horizontal="center" vertical="center" wrapText="1"/>
    </xf>
    <xf numFmtId="0" fontId="32" fillId="53" borderId="20" xfId="0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 horizontal="center" vertical="center" wrapText="1"/>
    </xf>
    <xf numFmtId="0" fontId="39" fillId="53" borderId="0" xfId="0" applyFont="1" applyFill="1" applyAlignment="1">
      <alignment/>
    </xf>
    <xf numFmtId="0" fontId="35" fillId="53" borderId="0" xfId="0" applyFont="1" applyFill="1" applyBorder="1" applyAlignment="1">
      <alignment/>
    </xf>
    <xf numFmtId="0" fontId="30" fillId="53" borderId="0" xfId="0" applyFont="1" applyFill="1" applyBorder="1" applyAlignment="1">
      <alignment/>
    </xf>
    <xf numFmtId="0" fontId="36" fillId="53" borderId="0" xfId="0" applyFont="1" applyFill="1" applyBorder="1" applyAlignment="1">
      <alignment/>
    </xf>
    <xf numFmtId="0" fontId="0" fillId="53" borderId="0" xfId="0" applyFill="1" applyBorder="1" applyAlignment="1">
      <alignment/>
    </xf>
    <xf numFmtId="0" fontId="36" fillId="53" borderId="0" xfId="0" applyFont="1" applyFill="1" applyAlignment="1">
      <alignment/>
    </xf>
    <xf numFmtId="0" fontId="32" fillId="53" borderId="0" xfId="0" applyFont="1" applyFill="1" applyAlignment="1">
      <alignment horizontal="center" vertical="center" wrapText="1"/>
    </xf>
    <xf numFmtId="0" fontId="32" fillId="53" borderId="0" xfId="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1" fillId="53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33" fillId="53" borderId="0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3" fontId="31" fillId="53" borderId="0" xfId="0" applyNumberFormat="1" applyFont="1" applyFill="1" applyBorder="1" applyAlignment="1">
      <alignment horizontal="right" vertical="center" wrapText="1"/>
    </xf>
    <xf numFmtId="3" fontId="32" fillId="53" borderId="20" xfId="0" applyNumberFormat="1" applyFont="1" applyFill="1" applyBorder="1" applyAlignment="1">
      <alignment horizontal="right" vertical="center" wrapText="1"/>
    </xf>
    <xf numFmtId="0" fontId="32" fillId="0" borderId="0" xfId="0" applyNumberFormat="1" applyFont="1" applyAlignment="1">
      <alignment horizontal="left"/>
    </xf>
    <xf numFmtId="1" fontId="38" fillId="0" borderId="0" xfId="0" applyNumberFormat="1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4" fillId="53" borderId="0" xfId="0" applyFont="1" applyFill="1" applyAlignment="1">
      <alignment horizontal="center"/>
    </xf>
    <xf numFmtId="0" fontId="32" fillId="53" borderId="18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center"/>
    </xf>
    <xf numFmtId="0" fontId="5" fillId="53" borderId="22" xfId="0" applyFont="1" applyFill="1" applyBorder="1" applyAlignment="1">
      <alignment/>
    </xf>
    <xf numFmtId="1" fontId="32" fillId="0" borderId="22" xfId="0" applyNumberFormat="1" applyFont="1" applyFill="1" applyBorder="1" applyAlignment="1">
      <alignment horizontal="left"/>
    </xf>
    <xf numFmtId="0" fontId="32" fillId="53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32" fillId="53" borderId="22" xfId="0" applyFont="1" applyFill="1" applyBorder="1" applyAlignment="1">
      <alignment/>
    </xf>
    <xf numFmtId="168" fontId="32" fillId="53" borderId="22" xfId="0" applyNumberFormat="1" applyFont="1" applyFill="1" applyBorder="1" applyAlignment="1">
      <alignment/>
    </xf>
    <xf numFmtId="1" fontId="32" fillId="0" borderId="22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9" fillId="53" borderId="22" xfId="0" applyFont="1" applyFill="1" applyBorder="1" applyAlignment="1">
      <alignment horizontal="right"/>
    </xf>
    <xf numFmtId="0" fontId="5" fillId="53" borderId="22" xfId="0" applyFont="1" applyFill="1" applyBorder="1" applyAlignment="1">
      <alignment horizontal="right"/>
    </xf>
    <xf numFmtId="0" fontId="32" fillId="53" borderId="22" xfId="0" applyFont="1" applyFill="1" applyBorder="1" applyAlignment="1">
      <alignment horizontal="center"/>
    </xf>
    <xf numFmtId="168" fontId="32" fillId="53" borderId="22" xfId="0" applyNumberFormat="1" applyFont="1" applyFill="1" applyBorder="1" applyAlignment="1">
      <alignment horizontal="center"/>
    </xf>
    <xf numFmtId="0" fontId="7" fillId="53" borderId="22" xfId="0" applyFont="1" applyFill="1" applyBorder="1" applyAlignment="1">
      <alignment/>
    </xf>
    <xf numFmtId="0" fontId="4" fillId="53" borderId="22" xfId="0" applyFont="1" applyFill="1" applyBorder="1" applyAlignment="1">
      <alignment/>
    </xf>
    <xf numFmtId="0" fontId="9" fillId="53" borderId="22" xfId="0" applyFont="1" applyFill="1" applyBorder="1" applyAlignment="1">
      <alignment horizontal="center"/>
    </xf>
    <xf numFmtId="0" fontId="5" fillId="53" borderId="22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horizontal="right" vertical="center"/>
    </xf>
    <xf numFmtId="1" fontId="32" fillId="0" borderId="22" xfId="0" applyNumberFormat="1" applyFont="1" applyFill="1" applyBorder="1" applyAlignment="1">
      <alignment horizontal="right" vertical="center" wrapText="1"/>
    </xf>
    <xf numFmtId="0" fontId="7" fillId="53" borderId="22" xfId="0" applyFont="1" applyFill="1" applyBorder="1" applyAlignment="1">
      <alignment horizontal="right"/>
    </xf>
    <xf numFmtId="0" fontId="4" fillId="53" borderId="22" xfId="0" applyFont="1" applyFill="1" applyBorder="1" applyAlignment="1">
      <alignment horizontal="right"/>
    </xf>
    <xf numFmtId="0" fontId="7" fillId="53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4" fillId="53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187" fontId="32" fillId="0" borderId="22" xfId="0" applyNumberFormat="1" applyFont="1" applyFill="1" applyBorder="1" applyAlignment="1">
      <alignment horizontal="right"/>
    </xf>
    <xf numFmtId="168" fontId="32" fillId="0" borderId="22" xfId="0" applyNumberFormat="1" applyFont="1" applyFill="1" applyBorder="1" applyAlignment="1">
      <alignment/>
    </xf>
    <xf numFmtId="1" fontId="32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1" fontId="32" fillId="0" borderId="23" xfId="0" applyNumberFormat="1" applyFont="1" applyFill="1" applyBorder="1" applyAlignment="1">
      <alignment horizontal="left"/>
    </xf>
    <xf numFmtId="0" fontId="32" fillId="0" borderId="24" xfId="0" applyFont="1" applyFill="1" applyBorder="1" applyAlignment="1">
      <alignment horizontal="right"/>
    </xf>
    <xf numFmtId="0" fontId="32" fillId="53" borderId="24" xfId="0" applyFont="1" applyFill="1" applyBorder="1" applyAlignment="1">
      <alignment horizontal="right"/>
    </xf>
    <xf numFmtId="0" fontId="32" fillId="53" borderId="25" xfId="0" applyFont="1" applyFill="1" applyBorder="1" applyAlignment="1">
      <alignment horizontal="right"/>
    </xf>
    <xf numFmtId="0" fontId="32" fillId="0" borderId="26" xfId="0" applyFont="1" applyFill="1" applyBorder="1" applyAlignment="1">
      <alignment/>
    </xf>
    <xf numFmtId="0" fontId="32" fillId="0" borderId="27" xfId="0" applyFont="1" applyFill="1" applyBorder="1" applyAlignment="1">
      <alignment horizontal="right"/>
    </xf>
    <xf numFmtId="0" fontId="32" fillId="53" borderId="28" xfId="0" applyFont="1" applyFill="1" applyBorder="1" applyAlignment="1">
      <alignment horizontal="right"/>
    </xf>
    <xf numFmtId="168" fontId="32" fillId="53" borderId="29" xfId="0" applyNumberFormat="1" applyFont="1" applyFill="1" applyBorder="1" applyAlignment="1">
      <alignment/>
    </xf>
    <xf numFmtId="0" fontId="32" fillId="53" borderId="25" xfId="0" applyFont="1" applyFill="1" applyBorder="1" applyAlignment="1">
      <alignment/>
    </xf>
    <xf numFmtId="0" fontId="32" fillId="53" borderId="3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187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5" fillId="0" borderId="18" xfId="0" applyFont="1" applyBorder="1" applyAlignment="1">
      <alignment/>
    </xf>
    <xf numFmtId="49" fontId="32" fillId="0" borderId="0" xfId="0" applyNumberFormat="1" applyFont="1" applyAlignment="1" quotePrefix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Fill="1" applyAlignment="1" quotePrefix="1">
      <alignment/>
    </xf>
    <xf numFmtId="49" fontId="32" fillId="0" borderId="0" xfId="0" applyNumberFormat="1" applyFont="1" applyFill="1" applyAlignment="1">
      <alignment/>
    </xf>
    <xf numFmtId="3" fontId="32" fillId="0" borderId="19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righ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32" fillId="53" borderId="19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2" fillId="53" borderId="18" xfId="0" applyNumberFormat="1" applyFont="1" applyFill="1" applyBorder="1" applyAlignment="1">
      <alignment horizontal="right" vertical="center" wrapText="1"/>
    </xf>
    <xf numFmtId="0" fontId="32" fillId="53" borderId="0" xfId="0" applyFont="1" applyFill="1" applyBorder="1" applyAlignment="1">
      <alignment/>
    </xf>
    <xf numFmtId="0" fontId="32" fillId="53" borderId="0" xfId="0" applyFont="1" applyFill="1" applyAlignment="1">
      <alignment/>
    </xf>
    <xf numFmtId="0" fontId="5" fillId="0" borderId="3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32" fillId="0" borderId="0" xfId="0" applyNumberFormat="1" applyFont="1" applyFill="1" applyBorder="1" applyAlignment="1">
      <alignment horizontal="left"/>
    </xf>
    <xf numFmtId="0" fontId="32" fillId="53" borderId="26" xfId="0" applyFont="1" applyFill="1" applyBorder="1" applyAlignment="1">
      <alignment/>
    </xf>
    <xf numFmtId="1" fontId="32" fillId="0" borderId="30" xfId="0" applyNumberFormat="1" applyFont="1" applyFill="1" applyBorder="1" applyAlignment="1">
      <alignment horizontal="center"/>
    </xf>
    <xf numFmtId="0" fontId="5" fillId="53" borderId="30" xfId="0" applyFont="1" applyFill="1" applyBorder="1" applyAlignment="1">
      <alignment/>
    </xf>
    <xf numFmtId="0" fontId="42" fillId="0" borderId="0" xfId="0" applyFont="1" applyBorder="1" applyAlignment="1">
      <alignment horizontal="right"/>
    </xf>
    <xf numFmtId="0" fontId="32" fillId="0" borderId="0" xfId="0" applyFont="1" applyFill="1" applyBorder="1" applyAlignment="1">
      <alignment horizontal="center" vertical="center" wrapText="1"/>
    </xf>
    <xf numFmtId="166" fontId="32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32" fillId="0" borderId="0" xfId="0" applyNumberFormat="1" applyFont="1" applyFill="1" applyAlignment="1">
      <alignment horizontal="right"/>
    </xf>
    <xf numFmtId="0" fontId="32" fillId="0" borderId="0" xfId="0" applyFont="1" applyAlignment="1">
      <alignment horizontal="right" vertical="center" wrapText="1"/>
    </xf>
    <xf numFmtId="1" fontId="46" fillId="53" borderId="0" xfId="0" applyNumberFormat="1" applyFont="1" applyFill="1" applyAlignment="1">
      <alignment/>
    </xf>
    <xf numFmtId="0" fontId="47" fillId="0" borderId="0" xfId="0" applyFont="1" applyAlignment="1">
      <alignment horizontal="left"/>
    </xf>
    <xf numFmtId="1" fontId="0" fillId="54" borderId="0" xfId="0" applyNumberFormat="1" applyFill="1" applyAlignment="1">
      <alignment horizontal="center"/>
    </xf>
    <xf numFmtId="0" fontId="0" fillId="54" borderId="0" xfId="0" applyFill="1" applyBorder="1" applyAlignment="1">
      <alignment horizontal="center"/>
    </xf>
    <xf numFmtId="1" fontId="0" fillId="55" borderId="0" xfId="0" applyNumberFormat="1" applyFill="1" applyAlignment="1">
      <alignment horizontal="center"/>
    </xf>
    <xf numFmtId="49" fontId="32" fillId="0" borderId="0" xfId="0" applyNumberFormat="1" applyFont="1" applyAlignment="1" quotePrefix="1">
      <alignment/>
    </xf>
    <xf numFmtId="0" fontId="32" fillId="55" borderId="0" xfId="0" applyFont="1" applyFill="1" applyAlignment="1">
      <alignment horizontal="center"/>
    </xf>
    <xf numFmtId="166" fontId="31" fillId="55" borderId="0" xfId="0" applyNumberFormat="1" applyFont="1" applyFill="1" applyBorder="1" applyAlignment="1">
      <alignment horizontal="center"/>
    </xf>
    <xf numFmtId="0" fontId="31" fillId="55" borderId="0" xfId="0" applyFont="1" applyFill="1" applyBorder="1" applyAlignment="1">
      <alignment horizontal="right" vertical="center" wrapText="1"/>
    </xf>
    <xf numFmtId="166" fontId="32" fillId="55" borderId="0" xfId="0" applyNumberFormat="1" applyFont="1" applyFill="1" applyAlignment="1">
      <alignment horizontal="right"/>
    </xf>
    <xf numFmtId="166" fontId="32" fillId="55" borderId="0" xfId="0" applyNumberFormat="1" applyFont="1" applyFill="1" applyAlignment="1">
      <alignment horizontal="center"/>
    </xf>
    <xf numFmtId="0" fontId="32" fillId="55" borderId="0" xfId="0" applyFont="1" applyFill="1" applyAlignment="1">
      <alignment horizontal="right"/>
    </xf>
    <xf numFmtId="166" fontId="4" fillId="55" borderId="0" xfId="0" applyNumberFormat="1" applyFont="1" applyFill="1" applyAlignment="1">
      <alignment horizontal="center"/>
    </xf>
    <xf numFmtId="14" fontId="5" fillId="0" borderId="22" xfId="0" applyNumberFormat="1" applyFont="1" applyFill="1" applyBorder="1" applyAlignment="1">
      <alignment/>
    </xf>
    <xf numFmtId="14" fontId="5" fillId="53" borderId="0" xfId="0" applyNumberFormat="1" applyFont="1" applyFill="1" applyAlignment="1">
      <alignment/>
    </xf>
    <xf numFmtId="20" fontId="5" fillId="53" borderId="0" xfId="0" applyNumberFormat="1" applyFont="1" applyFill="1" applyAlignment="1">
      <alignment/>
    </xf>
    <xf numFmtId="0" fontId="40" fillId="55" borderId="0" xfId="0" applyFont="1" applyFill="1" applyBorder="1" applyAlignment="1">
      <alignment horizontal="center"/>
    </xf>
    <xf numFmtId="0" fontId="44" fillId="55" borderId="0" xfId="0" applyFont="1" applyFill="1" applyBorder="1" applyAlignment="1">
      <alignment horizontal="center"/>
    </xf>
    <xf numFmtId="166" fontId="32" fillId="55" borderId="0" xfId="0" applyNumberFormat="1" applyFont="1" applyFill="1" applyBorder="1" applyAlignment="1">
      <alignment horizontal="center"/>
    </xf>
    <xf numFmtId="1" fontId="32" fillId="55" borderId="22" xfId="0" applyNumberFormat="1" applyFont="1" applyFill="1" applyBorder="1" applyAlignment="1">
      <alignment horizontal="center"/>
    </xf>
    <xf numFmtId="166" fontId="32" fillId="55" borderId="22" xfId="0" applyNumberFormat="1" applyFont="1" applyFill="1" applyBorder="1" applyAlignment="1">
      <alignment horizontal="center"/>
    </xf>
    <xf numFmtId="0" fontId="5" fillId="55" borderId="0" xfId="0" applyFont="1" applyFill="1" applyAlignment="1">
      <alignment/>
    </xf>
    <xf numFmtId="0" fontId="5" fillId="55" borderId="22" xfId="0" applyFont="1" applyFill="1" applyBorder="1" applyAlignment="1">
      <alignment/>
    </xf>
    <xf numFmtId="0" fontId="5" fillId="55" borderId="22" xfId="0" applyFont="1" applyFill="1" applyBorder="1" applyAlignment="1">
      <alignment horizontal="center"/>
    </xf>
    <xf numFmtId="166" fontId="4" fillId="55" borderId="22" xfId="0" applyNumberFormat="1" applyFont="1" applyFill="1" applyBorder="1" applyAlignment="1">
      <alignment horizontal="center"/>
    </xf>
    <xf numFmtId="166" fontId="32" fillId="55" borderId="18" xfId="0" applyNumberFormat="1" applyFont="1" applyFill="1" applyBorder="1" applyAlignment="1">
      <alignment horizontal="center"/>
    </xf>
    <xf numFmtId="1" fontId="32" fillId="55" borderId="32" xfId="0" applyNumberFormat="1" applyFont="1" applyFill="1" applyBorder="1" applyAlignment="1">
      <alignment horizontal="center"/>
    </xf>
    <xf numFmtId="0" fontId="5" fillId="55" borderId="32" xfId="0" applyFont="1" applyFill="1" applyBorder="1" applyAlignment="1">
      <alignment horizontal="center"/>
    </xf>
    <xf numFmtId="14" fontId="8" fillId="53" borderId="0" xfId="0" applyNumberFormat="1" applyFont="1" applyFill="1" applyAlignment="1">
      <alignment/>
    </xf>
    <xf numFmtId="20" fontId="8" fillId="53" borderId="0" xfId="0" applyNumberFormat="1" applyFont="1" applyFill="1" applyAlignment="1">
      <alignment/>
    </xf>
    <xf numFmtId="0" fontId="32" fillId="55" borderId="0" xfId="0" applyFont="1" applyFill="1" applyBorder="1" applyAlignment="1">
      <alignment horizontal="center" vertical="center" wrapText="1"/>
    </xf>
    <xf numFmtId="0" fontId="31" fillId="54" borderId="19" xfId="0" applyFont="1" applyFill="1" applyBorder="1" applyAlignment="1">
      <alignment vertical="center" wrapText="1"/>
    </xf>
    <xf numFmtId="0" fontId="31" fillId="56" borderId="18" xfId="0" applyFont="1" applyFill="1" applyBorder="1" applyAlignment="1">
      <alignment/>
    </xf>
    <xf numFmtId="0" fontId="31" fillId="56" borderId="20" xfId="0" applyFont="1" applyFill="1" applyBorder="1" applyAlignment="1">
      <alignment horizontal="center" vertical="center"/>
    </xf>
    <xf numFmtId="0" fontId="31" fillId="56" borderId="18" xfId="0" applyFont="1" applyFill="1" applyBorder="1" applyAlignment="1">
      <alignment horizontal="center" vertical="center"/>
    </xf>
    <xf numFmtId="0" fontId="32" fillId="54" borderId="0" xfId="0" applyFont="1" applyFill="1" applyAlignment="1">
      <alignment horizontal="left"/>
    </xf>
    <xf numFmtId="0" fontId="32" fillId="54" borderId="0" xfId="0" applyFont="1" applyFill="1" applyAlignment="1">
      <alignment horizontal="center"/>
    </xf>
    <xf numFmtId="1" fontId="32" fillId="54" borderId="0" xfId="0" applyNumberFormat="1" applyFont="1" applyFill="1" applyAlignment="1">
      <alignment horizontal="center"/>
    </xf>
    <xf numFmtId="1" fontId="38" fillId="54" borderId="0" xfId="0" applyNumberFormat="1" applyFont="1" applyFill="1" applyBorder="1" applyAlignment="1">
      <alignment horizontal="center"/>
    </xf>
    <xf numFmtId="1" fontId="32" fillId="54" borderId="0" xfId="0" applyNumberFormat="1" applyFont="1" applyFill="1" applyBorder="1" applyAlignment="1">
      <alignment horizontal="center"/>
    </xf>
    <xf numFmtId="0" fontId="0" fillId="57" borderId="0" xfId="0" applyFill="1" applyAlignment="1">
      <alignment horizontal="center"/>
    </xf>
    <xf numFmtId="1" fontId="0" fillId="57" borderId="0" xfId="0" applyNumberFormat="1" applyFill="1" applyAlignment="1">
      <alignment horizontal="center"/>
    </xf>
    <xf numFmtId="0" fontId="0" fillId="57" borderId="0" xfId="0" applyFill="1" applyBorder="1" applyAlignment="1">
      <alignment horizontal="center"/>
    </xf>
    <xf numFmtId="1" fontId="38" fillId="54" borderId="21" xfId="0" applyNumberFormat="1" applyFont="1" applyFill="1" applyBorder="1" applyAlignment="1">
      <alignment horizontal="center"/>
    </xf>
    <xf numFmtId="170" fontId="32" fillId="54" borderId="0" xfId="0" applyNumberFormat="1" applyFont="1" applyFill="1" applyBorder="1" applyAlignment="1">
      <alignment horizontal="center"/>
    </xf>
    <xf numFmtId="168" fontId="9" fillId="56" borderId="0" xfId="0" applyNumberFormat="1" applyFont="1" applyFill="1" applyAlignment="1">
      <alignment/>
    </xf>
    <xf numFmtId="0" fontId="9" fillId="56" borderId="0" xfId="0" applyFont="1" applyFill="1" applyAlignment="1">
      <alignment/>
    </xf>
    <xf numFmtId="0" fontId="9" fillId="56" borderId="0" xfId="0" applyFont="1" applyFill="1" applyAlignment="1">
      <alignment horizontal="center"/>
    </xf>
    <xf numFmtId="168" fontId="31" fillId="56" borderId="0" xfId="0" applyNumberFormat="1" applyFont="1" applyFill="1" applyAlignment="1">
      <alignment horizontal="left" vertical="center"/>
    </xf>
    <xf numFmtId="168" fontId="31" fillId="56" borderId="0" xfId="0" applyNumberFormat="1" applyFont="1" applyFill="1" applyAlignment="1">
      <alignment horizontal="center" vertical="center"/>
    </xf>
    <xf numFmtId="0" fontId="31" fillId="56" borderId="0" xfId="0" applyFont="1" applyFill="1" applyAlignment="1">
      <alignment horizontal="center" vertical="center"/>
    </xf>
    <xf numFmtId="0" fontId="31" fillId="56" borderId="0" xfId="0" applyFont="1" applyFill="1" applyAlignment="1">
      <alignment horizontal="left" vertical="center"/>
    </xf>
    <xf numFmtId="168" fontId="31" fillId="56" borderId="0" xfId="0" applyNumberFormat="1" applyFont="1" applyFill="1" applyAlignment="1">
      <alignment horizontal="center" vertical="center" wrapText="1"/>
    </xf>
    <xf numFmtId="0" fontId="5" fillId="56" borderId="0" xfId="0" applyFont="1" applyFill="1" applyAlignment="1">
      <alignment horizontal="center" vertical="center"/>
    </xf>
    <xf numFmtId="168" fontId="31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Border="1" applyAlignment="1">
      <alignment horizontal="center" vertical="center"/>
    </xf>
    <xf numFmtId="0" fontId="44" fillId="56" borderId="33" xfId="0" applyFont="1" applyFill="1" applyBorder="1" applyAlignment="1">
      <alignment horizontal="center" vertical="center"/>
    </xf>
    <xf numFmtId="0" fontId="44" fillId="56" borderId="33" xfId="0" applyFont="1" applyFill="1" applyBorder="1" applyAlignment="1">
      <alignment horizontal="center" vertical="center"/>
    </xf>
    <xf numFmtId="168" fontId="31" fillId="56" borderId="0" xfId="0" applyNumberFormat="1" applyFont="1" applyFill="1" applyBorder="1" applyAlignment="1">
      <alignment horizontal="left" vertical="center"/>
    </xf>
    <xf numFmtId="0" fontId="40" fillId="56" borderId="23" xfId="0" applyFont="1" applyFill="1" applyBorder="1" applyAlignment="1">
      <alignment horizontal="center" vertical="center"/>
    </xf>
    <xf numFmtId="0" fontId="40" fillId="56" borderId="0" xfId="0" applyFont="1" applyFill="1" applyBorder="1" applyAlignment="1">
      <alignment horizontal="center" vertical="center"/>
    </xf>
    <xf numFmtId="0" fontId="40" fillId="56" borderId="0" xfId="0" applyFont="1" applyFill="1" applyBorder="1" applyAlignment="1">
      <alignment horizontal="center" vertical="center" wrapText="1"/>
    </xf>
    <xf numFmtId="168" fontId="31" fillId="56" borderId="18" xfId="0" applyNumberFormat="1" applyFont="1" applyFill="1" applyBorder="1" applyAlignment="1">
      <alignment horizontal="left"/>
    </xf>
    <xf numFmtId="0" fontId="40" fillId="56" borderId="32" xfId="0" applyFont="1" applyFill="1" applyBorder="1" applyAlignment="1">
      <alignment horizontal="center"/>
    </xf>
    <xf numFmtId="0" fontId="40" fillId="56" borderId="18" xfId="0" applyFont="1" applyFill="1" applyBorder="1" applyAlignment="1">
      <alignment horizontal="center"/>
    </xf>
    <xf numFmtId="0" fontId="44" fillId="56" borderId="18" xfId="0" applyFont="1" applyFill="1" applyBorder="1" applyAlignment="1">
      <alignment horizontal="center"/>
    </xf>
    <xf numFmtId="0" fontId="40" fillId="56" borderId="18" xfId="0" applyFont="1" applyFill="1" applyBorder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53" borderId="0" xfId="0" applyFont="1" applyFill="1" applyAlignment="1">
      <alignment/>
    </xf>
    <xf numFmtId="0" fontId="32" fillId="54" borderId="0" xfId="0" applyFont="1" applyFill="1" applyAlignment="1">
      <alignment/>
    </xf>
    <xf numFmtId="166" fontId="32" fillId="54" borderId="0" xfId="0" applyNumberFormat="1" applyFont="1" applyFill="1" applyBorder="1" applyAlignment="1">
      <alignment horizontal="center"/>
    </xf>
    <xf numFmtId="1" fontId="32" fillId="54" borderId="22" xfId="0" applyNumberFormat="1" applyFont="1" applyFill="1" applyBorder="1" applyAlignment="1">
      <alignment horizontal="center"/>
    </xf>
    <xf numFmtId="166" fontId="32" fillId="54" borderId="22" xfId="0" applyNumberFormat="1" applyFont="1" applyFill="1" applyBorder="1" applyAlignment="1">
      <alignment horizontal="center"/>
    </xf>
    <xf numFmtId="0" fontId="5" fillId="54" borderId="22" xfId="0" applyFont="1" applyFill="1" applyBorder="1" applyAlignment="1">
      <alignment horizontal="center"/>
    </xf>
    <xf numFmtId="0" fontId="35" fillId="56" borderId="0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Border="1" applyAlignment="1">
      <alignment horizontal="right"/>
    </xf>
    <xf numFmtId="0" fontId="31" fillId="56" borderId="0" xfId="0" applyFont="1" applyFill="1" applyAlignment="1">
      <alignment/>
    </xf>
    <xf numFmtId="0" fontId="32" fillId="56" borderId="0" xfId="0" applyFont="1" applyFill="1" applyAlignment="1">
      <alignment/>
    </xf>
    <xf numFmtId="0" fontId="31" fillId="56" borderId="0" xfId="0" applyFont="1" applyFill="1" applyAlignment="1">
      <alignment horizontal="right" vertical="center"/>
    </xf>
    <xf numFmtId="0" fontId="31" fillId="56" borderId="0" xfId="0" applyFont="1" applyFill="1" applyBorder="1" applyAlignment="1">
      <alignment horizontal="right" vertical="center"/>
    </xf>
    <xf numFmtId="0" fontId="31" fillId="56" borderId="33" xfId="0" applyFont="1" applyFill="1" applyBorder="1" applyAlignment="1">
      <alignment horizontal="center" vertical="center"/>
    </xf>
    <xf numFmtId="0" fontId="31" fillId="56" borderId="33" xfId="0" applyFont="1" applyFill="1" applyBorder="1" applyAlignment="1">
      <alignment horizontal="right" vertical="center"/>
    </xf>
    <xf numFmtId="0" fontId="5" fillId="56" borderId="18" xfId="0" applyFont="1" applyFill="1" applyBorder="1" applyAlignment="1">
      <alignment/>
    </xf>
    <xf numFmtId="0" fontId="40" fillId="56" borderId="18" xfId="0" applyFont="1" applyFill="1" applyBorder="1" applyAlignment="1">
      <alignment vertical="center" wrapText="1"/>
    </xf>
    <xf numFmtId="0" fontId="40" fillId="56" borderId="18" xfId="0" applyFont="1" applyFill="1" applyBorder="1" applyAlignment="1">
      <alignment vertical="center"/>
    </xf>
    <xf numFmtId="0" fontId="40" fillId="56" borderId="18" xfId="0" applyFont="1" applyFill="1" applyBorder="1" applyAlignment="1">
      <alignment horizontal="right" vertical="center" wrapText="1"/>
    </xf>
    <xf numFmtId="49" fontId="32" fillId="54" borderId="0" xfId="0" applyNumberFormat="1" applyFont="1" applyFill="1" applyAlignment="1">
      <alignment/>
    </xf>
    <xf numFmtId="0" fontId="4" fillId="54" borderId="0" xfId="0" applyFont="1" applyFill="1" applyAlignment="1">
      <alignment/>
    </xf>
    <xf numFmtId="0" fontId="32" fillId="54" borderId="0" xfId="0" applyFont="1" applyFill="1" applyAlignment="1">
      <alignment horizontal="center"/>
    </xf>
    <xf numFmtId="166" fontId="31" fillId="54" borderId="0" xfId="0" applyNumberFormat="1" applyFont="1" applyFill="1" applyBorder="1" applyAlignment="1">
      <alignment horizontal="center"/>
    </xf>
    <xf numFmtId="0" fontId="31" fillId="54" borderId="0" xfId="0" applyFont="1" applyFill="1" applyBorder="1" applyAlignment="1">
      <alignment horizontal="right" vertical="center" wrapText="1"/>
    </xf>
    <xf numFmtId="49" fontId="32" fillId="54" borderId="0" xfId="0" applyNumberFormat="1" applyFont="1" applyFill="1" applyAlignment="1" quotePrefix="1">
      <alignment/>
    </xf>
    <xf numFmtId="166" fontId="32" fillId="54" borderId="0" xfId="0" applyNumberFormat="1" applyFont="1" applyFill="1" applyAlignment="1">
      <alignment horizontal="right"/>
    </xf>
    <xf numFmtId="49" fontId="32" fillId="54" borderId="0" xfId="0" applyNumberFormat="1" applyFont="1" applyFill="1" applyAlignment="1" quotePrefix="1">
      <alignment/>
    </xf>
    <xf numFmtId="166" fontId="32" fillId="54" borderId="0" xfId="0" applyNumberFormat="1" applyFont="1" applyFill="1" applyAlignment="1">
      <alignment horizontal="center"/>
    </xf>
    <xf numFmtId="0" fontId="4" fillId="54" borderId="0" xfId="0" applyFont="1" applyFill="1" applyAlignment="1">
      <alignment horizontal="right"/>
    </xf>
    <xf numFmtId="49" fontId="32" fillId="54" borderId="0" xfId="0" applyNumberFormat="1" applyFont="1" applyFill="1" applyBorder="1" applyAlignment="1">
      <alignment/>
    </xf>
    <xf numFmtId="166" fontId="32" fillId="54" borderId="0" xfId="0" applyNumberFormat="1" applyFont="1" applyFill="1" applyAlignment="1">
      <alignment horizontal="center"/>
    </xf>
    <xf numFmtId="166" fontId="4" fillId="54" borderId="0" xfId="0" applyNumberFormat="1" applyFont="1" applyFill="1" applyAlignment="1">
      <alignment horizontal="center"/>
    </xf>
    <xf numFmtId="49" fontId="32" fillId="54" borderId="0" xfId="0" applyNumberFormat="1" applyFont="1" applyFill="1" applyAlignment="1">
      <alignment/>
    </xf>
    <xf numFmtId="0" fontId="32" fillId="54" borderId="0" xfId="0" applyFont="1" applyFill="1" applyAlignment="1">
      <alignment/>
    </xf>
    <xf numFmtId="0" fontId="50" fillId="0" borderId="0" xfId="0" applyFont="1" applyAlignment="1">
      <alignment/>
    </xf>
    <xf numFmtId="0" fontId="31" fillId="56" borderId="19" xfId="0" applyFont="1" applyFill="1" applyBorder="1" applyAlignment="1">
      <alignment/>
    </xf>
    <xf numFmtId="0" fontId="31" fillId="56" borderId="19" xfId="0" applyFont="1" applyFill="1" applyBorder="1" applyAlignment="1">
      <alignment vertical="center" wrapText="1"/>
    </xf>
    <xf numFmtId="0" fontId="32" fillId="54" borderId="0" xfId="0" applyFont="1" applyFill="1" applyAlignment="1">
      <alignment vertical="center" wrapText="1"/>
    </xf>
    <xf numFmtId="0" fontId="32" fillId="56" borderId="19" xfId="0" applyFont="1" applyFill="1" applyBorder="1" applyAlignment="1">
      <alignment/>
    </xf>
    <xf numFmtId="0" fontId="31" fillId="56" borderId="19" xfId="0" applyFont="1" applyFill="1" applyBorder="1" applyAlignment="1">
      <alignment horizontal="center" vertical="center" wrapText="1"/>
    </xf>
    <xf numFmtId="0" fontId="31" fillId="56" borderId="19" xfId="0" applyFont="1" applyFill="1" applyBorder="1" applyAlignment="1">
      <alignment horizontal="center" vertical="center"/>
    </xf>
    <xf numFmtId="3" fontId="31" fillId="56" borderId="19" xfId="0" applyNumberFormat="1" applyFont="1" applyFill="1" applyBorder="1" applyAlignment="1">
      <alignment horizontal="right" vertical="center" wrapText="1"/>
    </xf>
    <xf numFmtId="0" fontId="31" fillId="56" borderId="19" xfId="0" applyFont="1" applyFill="1" applyBorder="1" applyAlignment="1">
      <alignment horizontal="right" vertical="center" wrapText="1"/>
    </xf>
    <xf numFmtId="3" fontId="31" fillId="56" borderId="20" xfId="0" applyNumberFormat="1" applyFont="1" applyFill="1" applyBorder="1" applyAlignment="1">
      <alignment horizontal="right" vertical="center" wrapText="1"/>
    </xf>
    <xf numFmtId="0" fontId="31" fillId="56" borderId="20" xfId="0" applyFont="1" applyFill="1" applyBorder="1" applyAlignment="1">
      <alignment horizontal="right" vertical="center" wrapText="1"/>
    </xf>
    <xf numFmtId="0" fontId="31" fillId="56" borderId="20" xfId="0" applyFont="1" applyFill="1" applyBorder="1" applyAlignment="1">
      <alignment horizontal="center" vertical="center" wrapText="1"/>
    </xf>
    <xf numFmtId="3" fontId="32" fillId="55" borderId="19" xfId="0" applyNumberFormat="1" applyFont="1" applyFill="1" applyBorder="1" applyAlignment="1">
      <alignment horizontal="right" vertical="center" wrapText="1"/>
    </xf>
    <xf numFmtId="0" fontId="31" fillId="54" borderId="19" xfId="0" applyFont="1" applyFill="1" applyBorder="1" applyAlignment="1">
      <alignment horizontal="center" vertical="center" wrapText="1"/>
    </xf>
    <xf numFmtId="0" fontId="32" fillId="54" borderId="19" xfId="0" applyFont="1" applyFill="1" applyBorder="1" applyAlignment="1">
      <alignment horizontal="center" vertical="center" wrapText="1"/>
    </xf>
    <xf numFmtId="3" fontId="32" fillId="54" borderId="19" xfId="0" applyNumberFormat="1" applyFont="1" applyFill="1" applyBorder="1" applyAlignment="1">
      <alignment horizontal="right" vertical="center" wrapText="1"/>
    </xf>
    <xf numFmtId="0" fontId="32" fillId="54" borderId="19" xfId="0" applyFont="1" applyFill="1" applyBorder="1" applyAlignment="1">
      <alignment horizontal="right" vertical="center" wrapText="1"/>
    </xf>
    <xf numFmtId="3" fontId="32" fillId="54" borderId="19" xfId="0" applyNumberFormat="1" applyFont="1" applyFill="1" applyBorder="1" applyAlignment="1">
      <alignment horizontal="right" vertical="center" wrapText="1"/>
    </xf>
    <xf numFmtId="0" fontId="50" fillId="53" borderId="20" xfId="0" applyFont="1" applyFill="1" applyBorder="1" applyAlignment="1">
      <alignment vertical="center"/>
    </xf>
    <xf numFmtId="0" fontId="51" fillId="53" borderId="20" xfId="0" applyFont="1" applyFill="1" applyBorder="1" applyAlignment="1">
      <alignment vertical="center" wrapText="1"/>
    </xf>
    <xf numFmtId="0" fontId="31" fillId="56" borderId="19" xfId="0" applyFont="1" applyFill="1" applyBorder="1" applyAlignment="1">
      <alignment/>
    </xf>
    <xf numFmtId="0" fontId="31" fillId="56" borderId="19" xfId="0" applyFont="1" applyFill="1" applyBorder="1" applyAlignment="1">
      <alignment horizontal="center"/>
    </xf>
    <xf numFmtId="0" fontId="32" fillId="54" borderId="0" xfId="0" applyFont="1" applyFill="1" applyAlignment="1">
      <alignment horizontal="center" vertical="center" wrapText="1"/>
    </xf>
    <xf numFmtId="0" fontId="32" fillId="54" borderId="0" xfId="0" applyFont="1" applyFill="1" applyBorder="1" applyAlignment="1">
      <alignment horizontal="center" vertical="center" wrapText="1"/>
    </xf>
    <xf numFmtId="0" fontId="32" fillId="54" borderId="18" xfId="0" applyFont="1" applyFill="1" applyBorder="1" applyAlignment="1">
      <alignment horizontal="center" vertical="center" wrapText="1"/>
    </xf>
    <xf numFmtId="3" fontId="32" fillId="54" borderId="0" xfId="0" applyNumberFormat="1" applyFont="1" applyFill="1" applyAlignment="1">
      <alignment horizontal="center" vertical="center" wrapText="1"/>
    </xf>
    <xf numFmtId="3" fontId="32" fillId="54" borderId="18" xfId="0" applyNumberFormat="1" applyFont="1" applyFill="1" applyBorder="1" applyAlignment="1">
      <alignment horizontal="center" vertical="center" wrapText="1"/>
    </xf>
    <xf numFmtId="0" fontId="50" fillId="53" borderId="0" xfId="0" applyFont="1" applyFill="1" applyBorder="1" applyAlignment="1">
      <alignment vertical="center"/>
    </xf>
    <xf numFmtId="0" fontId="35" fillId="55" borderId="0" xfId="0" applyFont="1" applyFill="1" applyBorder="1" applyAlignment="1">
      <alignment/>
    </xf>
    <xf numFmtId="0" fontId="0" fillId="55" borderId="0" xfId="0" applyFill="1" applyAlignment="1">
      <alignment/>
    </xf>
    <xf numFmtId="3" fontId="32" fillId="55" borderId="0" xfId="0" applyNumberFormat="1" applyFont="1" applyFill="1" applyAlignment="1">
      <alignment horizontal="center" vertical="center" wrapText="1"/>
    </xf>
    <xf numFmtId="0" fontId="50" fillId="55" borderId="0" xfId="0" applyFont="1" applyFill="1" applyBorder="1" applyAlignment="1">
      <alignment vertical="center"/>
    </xf>
    <xf numFmtId="0" fontId="10" fillId="55" borderId="0" xfId="0" applyFont="1" applyFill="1" applyAlignment="1">
      <alignment/>
    </xf>
    <xf numFmtId="0" fontId="31" fillId="56" borderId="18" xfId="0" applyFont="1" applyFill="1" applyBorder="1" applyAlignment="1">
      <alignment horizontal="left" vertical="center" wrapText="1"/>
    </xf>
    <xf numFmtId="0" fontId="31" fillId="57" borderId="34" xfId="0" applyFont="1" applyFill="1" applyBorder="1" applyAlignment="1">
      <alignment horizontal="center"/>
    </xf>
    <xf numFmtId="0" fontId="31" fillId="57" borderId="18" xfId="0" applyFont="1" applyFill="1" applyBorder="1" applyAlignment="1">
      <alignment horizontal="center"/>
    </xf>
    <xf numFmtId="0" fontId="31" fillId="56" borderId="20" xfId="0" applyFont="1" applyFill="1" applyBorder="1" applyAlignment="1">
      <alignment horizontal="center" vertical="center"/>
    </xf>
    <xf numFmtId="0" fontId="31" fillId="57" borderId="31" xfId="0" applyFont="1" applyFill="1" applyBorder="1" applyAlignment="1">
      <alignment horizontal="center" vertical="center" wrapText="1"/>
    </xf>
    <xf numFmtId="0" fontId="31" fillId="57" borderId="34" xfId="0" applyFont="1" applyFill="1" applyBorder="1" applyAlignment="1">
      <alignment horizontal="center" vertical="center" wrapText="1"/>
    </xf>
    <xf numFmtId="0" fontId="31" fillId="57" borderId="20" xfId="0" applyFont="1" applyFill="1" applyBorder="1" applyAlignment="1">
      <alignment horizontal="center" vertical="center" wrapText="1"/>
    </xf>
    <xf numFmtId="0" fontId="31" fillId="57" borderId="18" xfId="0" applyFont="1" applyFill="1" applyBorder="1" applyAlignment="1">
      <alignment horizontal="center" vertical="center" wrapText="1"/>
    </xf>
    <xf numFmtId="0" fontId="31" fillId="56" borderId="0" xfId="0" applyFont="1" applyFill="1" applyAlignment="1">
      <alignment horizontal="left" vertical="center"/>
    </xf>
    <xf numFmtId="0" fontId="31" fillId="56" borderId="0" xfId="0" applyFont="1" applyFill="1" applyBorder="1" applyAlignment="1">
      <alignment horizontal="center" vertical="center"/>
    </xf>
    <xf numFmtId="0" fontId="44" fillId="56" borderId="0" xfId="0" applyFont="1" applyFill="1" applyAlignment="1">
      <alignment horizontal="center" vertical="center"/>
    </xf>
    <xf numFmtId="0" fontId="44" fillId="56" borderId="33" xfId="0" applyFont="1" applyFill="1" applyBorder="1" applyAlignment="1">
      <alignment horizontal="center" vertical="center"/>
    </xf>
    <xf numFmtId="0" fontId="31" fillId="56" borderId="0" xfId="0" applyFont="1" applyFill="1" applyAlignment="1">
      <alignment horizontal="center" vertical="center"/>
    </xf>
    <xf numFmtId="0" fontId="31" fillId="56" borderId="33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40" fillId="56" borderId="0" xfId="0" applyFont="1" applyFill="1" applyBorder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/>
    </xf>
    <xf numFmtId="0" fontId="40" fillId="56" borderId="0" xfId="0" applyFont="1" applyFill="1" applyAlignment="1">
      <alignment horizontal="center" vertical="center" wrapText="1"/>
    </xf>
    <xf numFmtId="0" fontId="40" fillId="56" borderId="0" xfId="0" applyFont="1" applyFill="1" applyAlignment="1">
      <alignment horizontal="right" vertical="center" wrapText="1"/>
    </xf>
    <xf numFmtId="0" fontId="31" fillId="53" borderId="18" xfId="0" applyFont="1" applyFill="1" applyBorder="1" applyAlignment="1">
      <alignment horizontal="center"/>
    </xf>
    <xf numFmtId="0" fontId="32" fillId="53" borderId="0" xfId="0" applyFont="1" applyFill="1" applyBorder="1" applyAlignment="1">
      <alignment vertical="center" wrapText="1"/>
    </xf>
    <xf numFmtId="0" fontId="32" fillId="54" borderId="18" xfId="0" applyFont="1" applyFill="1" applyBorder="1" applyAlignment="1">
      <alignment vertical="center" wrapText="1"/>
    </xf>
    <xf numFmtId="0" fontId="32" fillId="54" borderId="0" xfId="0" applyFont="1" applyFill="1" applyBorder="1" applyAlignment="1">
      <alignment vertical="center" wrapText="1"/>
    </xf>
    <xf numFmtId="0" fontId="32" fillId="53" borderId="20" xfId="0" applyFont="1" applyFill="1" applyBorder="1" applyAlignment="1">
      <alignment vertical="center" wrapText="1"/>
    </xf>
    <xf numFmtId="0" fontId="31" fillId="56" borderId="19" xfId="0" applyFont="1" applyFill="1" applyBorder="1" applyAlignment="1">
      <alignment horizontal="center"/>
    </xf>
    <xf numFmtId="0" fontId="32" fillId="55" borderId="20" xfId="0" applyFont="1" applyFill="1" applyBorder="1" applyAlignment="1">
      <alignment vertical="center" wrapText="1"/>
    </xf>
    <xf numFmtId="0" fontId="32" fillId="55" borderId="0" xfId="0" applyFont="1" applyFill="1" applyBorder="1" applyAlignment="1">
      <alignment vertical="center" wrapText="1"/>
    </xf>
  </cellXfs>
  <cellStyles count="9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uari" xfId="51"/>
    <cellStyle name="Bé" xfId="52"/>
    <cellStyle name="Buena" xfId="53"/>
    <cellStyle name="Càlcul" xfId="54"/>
    <cellStyle name="Cálculo" xfId="55"/>
    <cellStyle name="Cel·la de comprovació" xfId="56"/>
    <cellStyle name="Cel·la enllaçada" xfId="57"/>
    <cellStyle name="Celda de comprobación" xfId="58"/>
    <cellStyle name="Celda vinculada" xfId="59"/>
    <cellStyle name="Comma" xfId="60"/>
    <cellStyle name="Èmfasi1" xfId="61"/>
    <cellStyle name="Èmfasi2" xfId="62"/>
    <cellStyle name="Èmfasi3" xfId="63"/>
    <cellStyle name="Èmfasi4" xfId="64"/>
    <cellStyle name="Èmfasi5" xfId="65"/>
    <cellStyle name="Èmfasi6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Hyperlink" xfId="74"/>
    <cellStyle name="Followed Hyperlink" xfId="75"/>
    <cellStyle name="Entrada" xfId="76"/>
    <cellStyle name="Euro" xfId="77"/>
    <cellStyle name="Incorrecte" xfId="78"/>
    <cellStyle name="Incorrecto" xfId="79"/>
    <cellStyle name="Comma [0]" xfId="80"/>
    <cellStyle name="Currency" xfId="81"/>
    <cellStyle name="Currency [0]" xfId="82"/>
    <cellStyle name="Neutral" xfId="83"/>
    <cellStyle name="Normal 2" xfId="84"/>
    <cellStyle name="Nota" xfId="85"/>
    <cellStyle name="Notas" xfId="86"/>
    <cellStyle name="Percent" xfId="87"/>
    <cellStyle name="Resultat" xfId="88"/>
    <cellStyle name="Salida" xfId="89"/>
    <cellStyle name="Text d'advertiment" xfId="90"/>
    <cellStyle name="Text explicatiu" xfId="91"/>
    <cellStyle name="Texto de advertencia" xfId="92"/>
    <cellStyle name="Texto explicativo" xfId="93"/>
    <cellStyle name="Títol" xfId="94"/>
    <cellStyle name="Títol 1" xfId="95"/>
    <cellStyle name="Títol 2" xfId="96"/>
    <cellStyle name="Títol 3" xfId="97"/>
    <cellStyle name="Títol 4" xfId="98"/>
    <cellStyle name="Título" xfId="99"/>
    <cellStyle name="Título 1" xfId="100"/>
    <cellStyle name="Título 2" xfId="101"/>
    <cellStyle name="Título 3" xfId="102"/>
    <cellStyle name="Total" xfId="103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\Hidrologia\Anuari%202004\Form_anuar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HS_SOM\Treballs\Anuaris_recull\Anuari%20cedex\Resums\9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Full anuari"/>
      <sheetName val="Raw data"/>
      <sheetName val="Castellbell"/>
      <sheetName val="Graf_castelló"/>
      <sheetName val="Castelló Emp"/>
      <sheetName val="Turb Boadella"/>
      <sheetName val="Boadella"/>
      <sheetName val="Perelada"/>
      <sheetName val="Manol"/>
      <sheetName val="Olot"/>
      <sheetName val="Gráf_Olot"/>
      <sheetName val="Esponellà"/>
      <sheetName val="Garrigàs R"/>
      <sheetName val="Garrigàs C"/>
      <sheetName val="Gráf_garrigas"/>
      <sheetName val="Pont de Molins"/>
      <sheetName val="SJ AbadessesC"/>
      <sheetName val="SJ Abadesses R"/>
      <sheetName val="Ripoll C"/>
      <sheetName val="Ripoll R"/>
      <sheetName val="Ter Masies"/>
      <sheetName val="Gurri Masies"/>
      <sheetName val="Sau"/>
      <sheetName val="Susqueda"/>
      <sheetName val="Graf_ter"/>
      <sheetName val="GráfGinestà"/>
      <sheetName val="Ginestà"/>
      <sheetName val="girona riu"/>
      <sheetName val="Onyar"/>
      <sheetName val="Graf_onyar"/>
      <sheetName val="Graf Salt-Girona"/>
      <sheetName val="Monar-Salt"/>
      <sheetName val="Monar"/>
      <sheetName val="Gotarra"/>
      <sheetName val="Onyar-Riud.."/>
      <sheetName val="Colomers"/>
      <sheetName val="Cardedeu"/>
      <sheetName val="Pardina"/>
      <sheetName val="Abast Past Ii"/>
      <sheetName val="Pasteral IIR"/>
      <sheetName val="Graf_PastI"/>
      <sheetName val="Pasteral I"/>
      <sheetName val="Canal Burés"/>
      <sheetName val="Torroella"/>
      <sheetName val="Sta Cristina"/>
      <sheetName val="Serra Daró"/>
      <sheetName val="Graf Daró"/>
      <sheetName val="La Bisbal"/>
      <sheetName val="SCeloni"/>
      <sheetName val="Rra SColoma"/>
      <sheetName val="Gráf-Tordera"/>
    </sheetNames>
    <sheetDataSet>
      <sheetData sheetId="1">
        <row r="4">
          <cell r="L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7.5.05"/>
      <sheetName val="RawData"/>
      <sheetName val="Módulo1"/>
    </sheetNames>
    <sheetDataSet>
      <sheetData sheetId="1">
        <row r="3">
          <cell r="A3">
            <v>10004</v>
          </cell>
          <cell r="B3">
            <v>1</v>
          </cell>
          <cell r="C3">
            <v>0.17154778552637118</v>
          </cell>
          <cell r="D3">
            <v>1.0775206921239422</v>
          </cell>
          <cell r="E3">
            <v>2.523000001907349</v>
          </cell>
          <cell r="F3">
            <v>123.2200012207031</v>
          </cell>
          <cell r="G3">
            <v>1998</v>
          </cell>
          <cell r="H3">
            <v>1998</v>
          </cell>
          <cell r="I3">
            <v>10004</v>
          </cell>
          <cell r="J3">
            <v>123.2200012207031</v>
          </cell>
          <cell r="K3">
            <v>68133346058.140686</v>
          </cell>
          <cell r="L3">
            <v>36417.99999999999</v>
          </cell>
        </row>
        <row r="4">
          <cell r="A4">
            <v>10005</v>
          </cell>
          <cell r="B4">
            <v>1</v>
          </cell>
          <cell r="C4">
            <v>0</v>
          </cell>
          <cell r="D4">
            <v>9.53023063711924</v>
          </cell>
          <cell r="E4">
            <v>0</v>
          </cell>
          <cell r="F4">
            <v>0</v>
          </cell>
          <cell r="G4">
            <v>1998</v>
          </cell>
          <cell r="H4">
            <v>1998</v>
          </cell>
          <cell r="I4">
            <v>10005</v>
          </cell>
          <cell r="J4">
            <v>0</v>
          </cell>
          <cell r="K4">
            <v>0</v>
          </cell>
          <cell r="L4" t="e">
            <v>#DIV/0!</v>
          </cell>
        </row>
        <row r="5">
          <cell r="A5">
            <v>10007</v>
          </cell>
          <cell r="B5">
            <v>1</v>
          </cell>
          <cell r="C5">
            <v>0.08276803781994466</v>
          </cell>
          <cell r="D5">
            <v>0.1902234888039944</v>
          </cell>
          <cell r="E5">
            <v>1.09500002861023</v>
          </cell>
          <cell r="F5">
            <v>8.9350004196167</v>
          </cell>
          <cell r="G5">
            <v>1998</v>
          </cell>
          <cell r="H5">
            <v>1998</v>
          </cell>
          <cell r="I5">
            <v>10007</v>
          </cell>
          <cell r="J5">
            <v>8.9350004196167</v>
          </cell>
          <cell r="K5">
            <v>25773638.52639117</v>
          </cell>
          <cell r="L5">
            <v>36132</v>
          </cell>
        </row>
        <row r="6">
          <cell r="A6">
            <v>10009</v>
          </cell>
          <cell r="B6">
            <v>1</v>
          </cell>
          <cell r="C6">
            <v>0.034610135312357994</v>
          </cell>
          <cell r="D6">
            <v>0.16433727181937596</v>
          </cell>
          <cell r="E6">
            <v>0.3289999961853027</v>
          </cell>
          <cell r="F6">
            <v>3.667999982833862</v>
          </cell>
          <cell r="G6">
            <v>1998</v>
          </cell>
          <cell r="H6">
            <v>1998</v>
          </cell>
          <cell r="I6">
            <v>10009</v>
          </cell>
          <cell r="J6">
            <v>3.667999982833862</v>
          </cell>
          <cell r="K6">
            <v>1783117.5580766017</v>
          </cell>
          <cell r="L6">
            <v>36132</v>
          </cell>
        </row>
        <row r="7">
          <cell r="A7">
            <v>10010</v>
          </cell>
          <cell r="B7">
            <v>1</v>
          </cell>
          <cell r="C7">
            <v>0.46278876858214807</v>
          </cell>
          <cell r="D7">
            <v>4.9328750303346816</v>
          </cell>
          <cell r="E7">
            <v>0.9350000023841858</v>
          </cell>
          <cell r="F7">
            <v>37.29100036621094</v>
          </cell>
          <cell r="G7">
            <v>1998</v>
          </cell>
          <cell r="H7">
            <v>1998</v>
          </cell>
          <cell r="I7">
            <v>10010</v>
          </cell>
          <cell r="J7">
            <v>37.29100036621094</v>
          </cell>
          <cell r="K7">
            <v>1887926429.8751576</v>
          </cell>
          <cell r="L7">
            <v>36406</v>
          </cell>
        </row>
        <row r="8">
          <cell r="A8">
            <v>10011</v>
          </cell>
          <cell r="B8">
            <v>1</v>
          </cell>
          <cell r="C8">
            <v>0.10432904501483865</v>
          </cell>
          <cell r="D8">
            <v>0.05211447516124543</v>
          </cell>
          <cell r="E8">
            <v>1.08299994468689</v>
          </cell>
          <cell r="F8">
            <v>8.013999938964844</v>
          </cell>
          <cell r="G8">
            <v>1998</v>
          </cell>
          <cell r="H8">
            <v>1998</v>
          </cell>
          <cell r="I8">
            <v>10011</v>
          </cell>
          <cell r="J8">
            <v>8.013999938964844</v>
          </cell>
          <cell r="K8">
            <v>18737902.253594734</v>
          </cell>
          <cell r="L8">
            <v>36406</v>
          </cell>
        </row>
        <row r="9">
          <cell r="A9">
            <v>10012</v>
          </cell>
          <cell r="B9">
            <v>1</v>
          </cell>
          <cell r="C9">
            <v>0.054957035245144205</v>
          </cell>
          <cell r="D9">
            <v>0.435125473468271</v>
          </cell>
          <cell r="E9">
            <v>0.2389999926090241</v>
          </cell>
          <cell r="F9">
            <v>3.976999998092651</v>
          </cell>
          <cell r="G9">
            <v>1998</v>
          </cell>
          <cell r="H9">
            <v>1998</v>
          </cell>
          <cell r="I9">
            <v>10012</v>
          </cell>
          <cell r="J9">
            <v>3.976999998092651</v>
          </cell>
          <cell r="K9">
            <v>2289707.923362636</v>
          </cell>
          <cell r="L9">
            <v>36401</v>
          </cell>
        </row>
        <row r="10">
          <cell r="A10">
            <v>10013</v>
          </cell>
          <cell r="B10">
            <v>1</v>
          </cell>
          <cell r="C10">
            <v>0.03061721597619559</v>
          </cell>
          <cell r="D10">
            <v>0.374465688460902</v>
          </cell>
          <cell r="E10">
            <v>0.3729999959468842</v>
          </cell>
          <cell r="F10">
            <v>6.352000236511231</v>
          </cell>
          <cell r="G10">
            <v>1998</v>
          </cell>
          <cell r="H10">
            <v>1998</v>
          </cell>
          <cell r="I10">
            <v>10013</v>
          </cell>
          <cell r="J10">
            <v>6.352000236511231</v>
          </cell>
          <cell r="K10">
            <v>9303323.908554005</v>
          </cell>
          <cell r="L10">
            <v>36300.00000000001</v>
          </cell>
        </row>
        <row r="11">
          <cell r="A11">
            <v>10014</v>
          </cell>
          <cell r="B11">
            <v>1</v>
          </cell>
          <cell r="C11">
            <v>0.1244178362547943</v>
          </cell>
          <cell r="D11">
            <v>0.3290166090408417</v>
          </cell>
          <cell r="E11">
            <v>0.5899999737739563</v>
          </cell>
          <cell r="F11">
            <v>3.446000099182129</v>
          </cell>
          <cell r="G11">
            <v>1998</v>
          </cell>
          <cell r="H11">
            <v>1998</v>
          </cell>
          <cell r="I11">
            <v>10014</v>
          </cell>
          <cell r="J11">
            <v>3.446000099182129</v>
          </cell>
          <cell r="K11">
            <v>1479742.9817113478</v>
          </cell>
          <cell r="L11">
            <v>36161.00000000001</v>
          </cell>
        </row>
        <row r="12">
          <cell r="A12">
            <v>10015</v>
          </cell>
          <cell r="B12">
            <v>1</v>
          </cell>
          <cell r="C12">
            <v>0.081402159805956</v>
          </cell>
          <cell r="D12">
            <v>0.2085456644943979</v>
          </cell>
          <cell r="E12">
            <v>0.7059999704360962</v>
          </cell>
          <cell r="F12">
            <v>17.94799995422363</v>
          </cell>
          <cell r="G12">
            <v>1998</v>
          </cell>
          <cell r="H12">
            <v>1998</v>
          </cell>
          <cell r="I12">
            <v>10015</v>
          </cell>
          <cell r="J12">
            <v>17.94799995422363</v>
          </cell>
          <cell r="K12">
            <v>210502341.07048878</v>
          </cell>
          <cell r="L12">
            <v>36409</v>
          </cell>
        </row>
        <row r="13">
          <cell r="A13">
            <v>10016</v>
          </cell>
          <cell r="B13">
            <v>1</v>
          </cell>
          <cell r="C13">
            <v>0.44547359796419533</v>
          </cell>
          <cell r="D13">
            <v>2.9966488910047975</v>
          </cell>
          <cell r="E13">
            <v>0.9599999785423279</v>
          </cell>
          <cell r="F13">
            <v>20</v>
          </cell>
          <cell r="G13">
            <v>1998</v>
          </cell>
          <cell r="H13">
            <v>1998</v>
          </cell>
          <cell r="I13">
            <v>10016</v>
          </cell>
          <cell r="J13">
            <v>20</v>
          </cell>
          <cell r="K13">
            <v>289296000</v>
          </cell>
          <cell r="L13">
            <v>36162</v>
          </cell>
        </row>
        <row r="14">
          <cell r="A14">
            <v>10019</v>
          </cell>
          <cell r="B14">
            <v>1</v>
          </cell>
          <cell r="C14">
            <v>0</v>
          </cell>
          <cell r="D14">
            <v>13.544908645708267</v>
          </cell>
          <cell r="E14">
            <v>0</v>
          </cell>
          <cell r="F14">
            <v>136.75</v>
          </cell>
          <cell r="G14">
            <v>1998</v>
          </cell>
          <cell r="H14">
            <v>1998</v>
          </cell>
          <cell r="I14">
            <v>10019</v>
          </cell>
          <cell r="J14">
            <v>136.75</v>
          </cell>
          <cell r="K14">
            <v>93144607900.45312</v>
          </cell>
          <cell r="L14">
            <v>36423</v>
          </cell>
        </row>
        <row r="15">
          <cell r="A15">
            <v>10020</v>
          </cell>
          <cell r="B15">
            <v>1</v>
          </cell>
          <cell r="C15">
            <v>0.3921854923849237</v>
          </cell>
          <cell r="D15">
            <v>0.9328455640181695</v>
          </cell>
          <cell r="E15">
            <v>1.634999990463257</v>
          </cell>
          <cell r="F15">
            <v>67.1500015258789</v>
          </cell>
          <cell r="G15">
            <v>1998</v>
          </cell>
          <cell r="H15">
            <v>1998</v>
          </cell>
          <cell r="I15">
            <v>10020</v>
          </cell>
          <cell r="J15">
            <v>67.1500015258789</v>
          </cell>
          <cell r="K15">
            <v>10954249666.760378</v>
          </cell>
          <cell r="L15">
            <v>36178</v>
          </cell>
        </row>
        <row r="16">
          <cell r="A16">
            <v>10023</v>
          </cell>
          <cell r="B16">
            <v>1</v>
          </cell>
          <cell r="C16">
            <v>0.26281215262739627</v>
          </cell>
          <cell r="D16">
            <v>7.53987398147583</v>
          </cell>
          <cell r="E16">
            <v>3.255000114440918</v>
          </cell>
          <cell r="F16">
            <v>537.4600219726562</v>
          </cell>
          <cell r="G16">
            <v>1998</v>
          </cell>
          <cell r="H16">
            <v>1998</v>
          </cell>
          <cell r="I16">
            <v>10023</v>
          </cell>
          <cell r="J16">
            <v>537.4600219726562</v>
          </cell>
          <cell r="K16">
            <v>5653828917620.433</v>
          </cell>
          <cell r="L16">
            <v>36417</v>
          </cell>
        </row>
        <row r="17">
          <cell r="A17">
            <v>10026</v>
          </cell>
          <cell r="B17">
            <v>1</v>
          </cell>
          <cell r="C17">
            <v>0.08649680810687069</v>
          </cell>
          <cell r="D17">
            <v>0.2834373459015807</v>
          </cell>
          <cell r="E17">
            <v>0.4560000002384186</v>
          </cell>
          <cell r="F17">
            <v>4.807000160217285</v>
          </cell>
          <cell r="G17">
            <v>1998</v>
          </cell>
          <cell r="H17">
            <v>1998</v>
          </cell>
          <cell r="I17">
            <v>10026</v>
          </cell>
          <cell r="J17">
            <v>4.807000160217285</v>
          </cell>
          <cell r="K17">
            <v>4013418.1593140685</v>
          </cell>
          <cell r="L17">
            <v>36131.99999999999</v>
          </cell>
        </row>
        <row r="18">
          <cell r="A18">
            <v>10028</v>
          </cell>
          <cell r="B18">
            <v>1</v>
          </cell>
          <cell r="C18">
            <v>0.1278599456054707</v>
          </cell>
          <cell r="D18">
            <v>0.37210877384633234</v>
          </cell>
          <cell r="E18">
            <v>1.735999941825867</v>
          </cell>
          <cell r="F18">
            <v>45.07799911499023</v>
          </cell>
          <cell r="G18">
            <v>1998</v>
          </cell>
          <cell r="H18">
            <v>1998</v>
          </cell>
          <cell r="I18">
            <v>10028</v>
          </cell>
          <cell r="J18">
            <v>45.07799911499023</v>
          </cell>
          <cell r="K18">
            <v>3335785051.997594</v>
          </cell>
          <cell r="L18">
            <v>36417</v>
          </cell>
        </row>
        <row r="19">
          <cell r="A19">
            <v>10031</v>
          </cell>
          <cell r="B19">
            <v>1</v>
          </cell>
          <cell r="C19">
            <v>0</v>
          </cell>
          <cell r="D19">
            <v>5.176328079014608</v>
          </cell>
          <cell r="E19">
            <v>0</v>
          </cell>
          <cell r="F19">
            <v>0</v>
          </cell>
          <cell r="G19">
            <v>1998</v>
          </cell>
          <cell r="H19">
            <v>1998</v>
          </cell>
          <cell r="I19">
            <v>10031</v>
          </cell>
          <cell r="J19">
            <v>0</v>
          </cell>
          <cell r="K19">
            <v>0</v>
          </cell>
          <cell r="L19" t="e">
            <v>#DIV/0!</v>
          </cell>
        </row>
        <row r="20">
          <cell r="A20">
            <v>10033</v>
          </cell>
          <cell r="B20">
            <v>1</v>
          </cell>
          <cell r="C20">
            <v>0.09570032993094535</v>
          </cell>
          <cell r="D20">
            <v>7.611607095395049</v>
          </cell>
          <cell r="E20">
            <v>1.878000020980835</v>
          </cell>
          <cell r="F20">
            <v>155.2799987792969</v>
          </cell>
          <cell r="G20">
            <v>1998</v>
          </cell>
          <cell r="H20">
            <v>1998</v>
          </cell>
          <cell r="I20">
            <v>10033</v>
          </cell>
          <cell r="J20">
            <v>155.2799987792969</v>
          </cell>
          <cell r="K20">
            <v>136367333015.89299</v>
          </cell>
          <cell r="L20">
            <v>36421.99999999999</v>
          </cell>
        </row>
        <row r="21">
          <cell r="A21">
            <v>10035</v>
          </cell>
          <cell r="B21">
            <v>1</v>
          </cell>
          <cell r="C21">
            <v>0.1143186839177211</v>
          </cell>
          <cell r="D21">
            <v>0.268134712298801</v>
          </cell>
          <cell r="E21">
            <v>0.9010000228881836</v>
          </cell>
          <cell r="F21">
            <v>16.49099922180176</v>
          </cell>
          <cell r="G21">
            <v>1998</v>
          </cell>
          <cell r="H21">
            <v>1998</v>
          </cell>
          <cell r="I21">
            <v>10035</v>
          </cell>
          <cell r="J21">
            <v>16.49099922180176</v>
          </cell>
          <cell r="K21">
            <v>162043985.1056999</v>
          </cell>
          <cell r="L21">
            <v>36132</v>
          </cell>
        </row>
        <row r="22">
          <cell r="A22">
            <v>10037</v>
          </cell>
          <cell r="B22">
            <v>1</v>
          </cell>
          <cell r="C22">
            <v>0.14969520936273548</v>
          </cell>
          <cell r="D22">
            <v>0.1916459488427292</v>
          </cell>
          <cell r="E22">
            <v>0.9599999785423279</v>
          </cell>
          <cell r="F22">
            <v>19.07999992370606</v>
          </cell>
          <cell r="G22">
            <v>1998</v>
          </cell>
          <cell r="H22">
            <v>1998</v>
          </cell>
          <cell r="I22">
            <v>10037</v>
          </cell>
          <cell r="J22">
            <v>19.07999992370606</v>
          </cell>
          <cell r="K22">
            <v>252959618.41793698</v>
          </cell>
          <cell r="L22">
            <v>36418</v>
          </cell>
        </row>
        <row r="23">
          <cell r="A23">
            <v>10044</v>
          </cell>
          <cell r="B23">
            <v>1</v>
          </cell>
          <cell r="C23">
            <v>0.21314014082085597</v>
          </cell>
          <cell r="D23">
            <v>1.967841646932576</v>
          </cell>
          <cell r="E23">
            <v>1.72599995136261</v>
          </cell>
          <cell r="F23">
            <v>137.6799926757813</v>
          </cell>
          <cell r="G23">
            <v>1998</v>
          </cell>
          <cell r="H23">
            <v>1998</v>
          </cell>
          <cell r="I23">
            <v>10044</v>
          </cell>
          <cell r="J23">
            <v>137.6799926757813</v>
          </cell>
          <cell r="K23">
            <v>95042241176.33559</v>
          </cell>
          <cell r="L23">
            <v>36417</v>
          </cell>
        </row>
        <row r="24">
          <cell r="A24">
            <v>10045</v>
          </cell>
          <cell r="B24">
            <v>1</v>
          </cell>
          <cell r="C24">
            <v>0.04975423425679615</v>
          </cell>
          <cell r="D24">
            <v>0.254920751437021</v>
          </cell>
          <cell r="E24">
            <v>0</v>
          </cell>
          <cell r="F24">
            <v>303</v>
          </cell>
          <cell r="G24">
            <v>1998</v>
          </cell>
          <cell r="H24">
            <v>1998</v>
          </cell>
          <cell r="I24">
            <v>10045</v>
          </cell>
          <cell r="J24">
            <v>303</v>
          </cell>
          <cell r="K24">
            <v>1013108367213</v>
          </cell>
          <cell r="L24">
            <v>36419</v>
          </cell>
        </row>
        <row r="25">
          <cell r="A25">
            <v>10046</v>
          </cell>
          <cell r="B25">
            <v>1</v>
          </cell>
          <cell r="C25">
            <v>0.041809837289624174</v>
          </cell>
          <cell r="D25">
            <v>0.1257722913002522</v>
          </cell>
          <cell r="E25">
            <v>1.25600004196167</v>
          </cell>
          <cell r="F25">
            <v>68.57599639892578</v>
          </cell>
          <cell r="G25">
            <v>1998</v>
          </cell>
          <cell r="H25">
            <v>1998</v>
          </cell>
          <cell r="I25">
            <v>10046</v>
          </cell>
          <cell r="J25">
            <v>68.57599639892578</v>
          </cell>
          <cell r="K25">
            <v>11744121775.157873</v>
          </cell>
          <cell r="L25">
            <v>36417</v>
          </cell>
        </row>
        <row r="26">
          <cell r="A26">
            <v>10047</v>
          </cell>
          <cell r="B26">
            <v>1</v>
          </cell>
          <cell r="C26">
            <v>0.1920772250282438</v>
          </cell>
          <cell r="D26">
            <v>2.8041355743800125</v>
          </cell>
          <cell r="E26">
            <v>0</v>
          </cell>
          <cell r="F26">
            <v>350</v>
          </cell>
          <cell r="G26">
            <v>1998</v>
          </cell>
          <cell r="H26">
            <v>1998</v>
          </cell>
          <cell r="I26">
            <v>10047</v>
          </cell>
          <cell r="J26">
            <v>350</v>
          </cell>
          <cell r="K26">
            <v>1561464625000</v>
          </cell>
          <cell r="L26">
            <v>36419</v>
          </cell>
        </row>
        <row r="27">
          <cell r="A27">
            <v>10049</v>
          </cell>
          <cell r="B27">
            <v>1</v>
          </cell>
          <cell r="C27">
            <v>0</v>
          </cell>
          <cell r="D27">
            <v>4.9480890188315145</v>
          </cell>
          <cell r="E27">
            <v>0</v>
          </cell>
          <cell r="F27">
            <v>770</v>
          </cell>
          <cell r="G27">
            <v>1998</v>
          </cell>
          <cell r="H27">
            <v>1998</v>
          </cell>
          <cell r="I27">
            <v>10049</v>
          </cell>
          <cell r="J27">
            <v>770</v>
          </cell>
          <cell r="K27">
            <v>16626018794000</v>
          </cell>
          <cell r="L27">
            <v>36418</v>
          </cell>
        </row>
        <row r="28">
          <cell r="A28">
            <v>10053</v>
          </cell>
          <cell r="B28">
            <v>1</v>
          </cell>
          <cell r="C28">
            <v>0</v>
          </cell>
          <cell r="D28">
            <v>3.386213249702976</v>
          </cell>
          <cell r="E28">
            <v>0</v>
          </cell>
          <cell r="F28">
            <v>0</v>
          </cell>
          <cell r="G28">
            <v>1998</v>
          </cell>
          <cell r="H28">
            <v>1998</v>
          </cell>
          <cell r="I28">
            <v>10053</v>
          </cell>
          <cell r="J28">
            <v>0</v>
          </cell>
          <cell r="K28">
            <v>0</v>
          </cell>
          <cell r="L28" t="e">
            <v>#DIV/0!</v>
          </cell>
        </row>
        <row r="29">
          <cell r="A29">
            <v>10056</v>
          </cell>
          <cell r="B29">
            <v>1</v>
          </cell>
          <cell r="C29">
            <v>0.05946710099274179</v>
          </cell>
          <cell r="D29">
            <v>0.29008291819549886</v>
          </cell>
          <cell r="E29">
            <v>0.4399999976158142</v>
          </cell>
          <cell r="F29">
            <v>3.759000062942505</v>
          </cell>
          <cell r="G29">
            <v>1998</v>
          </cell>
          <cell r="H29">
            <v>1998</v>
          </cell>
          <cell r="I29">
            <v>10056</v>
          </cell>
          <cell r="J29">
            <v>3.759000062942505</v>
          </cell>
          <cell r="K29">
            <v>1920637.5736408762</v>
          </cell>
          <cell r="L29">
            <v>36160</v>
          </cell>
        </row>
        <row r="30">
          <cell r="A30">
            <v>10064</v>
          </cell>
          <cell r="B30">
            <v>1</v>
          </cell>
          <cell r="C30">
            <v>0.04807011729028265</v>
          </cell>
          <cell r="D30">
            <v>0.030076481774090533</v>
          </cell>
          <cell r="E30">
            <v>0.4350000023841858</v>
          </cell>
          <cell r="F30">
            <v>1.759999990463257</v>
          </cell>
          <cell r="G30">
            <v>1998</v>
          </cell>
          <cell r="H30">
            <v>1998</v>
          </cell>
          <cell r="I30">
            <v>10064</v>
          </cell>
          <cell r="J30">
            <v>1.759999990463257</v>
          </cell>
          <cell r="K30">
            <v>197190.73471450448</v>
          </cell>
          <cell r="L30">
            <v>36169.99999999999</v>
          </cell>
        </row>
        <row r="31">
          <cell r="A31">
            <v>10068</v>
          </cell>
          <cell r="B31">
            <v>1</v>
          </cell>
          <cell r="C31">
            <v>0.13902763987648978</v>
          </cell>
          <cell r="D31">
            <v>1.693579239469685</v>
          </cell>
          <cell r="E31">
            <v>1.944000005722046</v>
          </cell>
          <cell r="F31">
            <v>92.2249984741211</v>
          </cell>
          <cell r="G31">
            <v>1998</v>
          </cell>
          <cell r="H31">
            <v>1998</v>
          </cell>
          <cell r="I31">
            <v>10068</v>
          </cell>
          <cell r="J31">
            <v>92.2249984741211</v>
          </cell>
          <cell r="K31">
            <v>28566830748.99896</v>
          </cell>
          <cell r="L31">
            <v>36418</v>
          </cell>
        </row>
        <row r="32">
          <cell r="A32">
            <v>10072</v>
          </cell>
          <cell r="B32">
            <v>1</v>
          </cell>
          <cell r="C32">
            <v>0.949999988079071</v>
          </cell>
          <cell r="D32">
            <v>2.7736074499512404</v>
          </cell>
          <cell r="E32">
            <v>1.062999963760376</v>
          </cell>
          <cell r="F32">
            <v>8.65000057220459</v>
          </cell>
          <cell r="G32">
            <v>1998</v>
          </cell>
          <cell r="H32">
            <v>1998</v>
          </cell>
          <cell r="I32">
            <v>10072</v>
          </cell>
          <cell r="J32">
            <v>8.65000057220459</v>
          </cell>
          <cell r="K32">
            <v>23534670.07938753</v>
          </cell>
          <cell r="L32">
            <v>36363</v>
          </cell>
        </row>
        <row r="33">
          <cell r="A33">
            <v>10076</v>
          </cell>
          <cell r="B33">
            <v>1</v>
          </cell>
          <cell r="C33">
            <v>0</v>
          </cell>
          <cell r="D33">
            <v>0.9914718320924942</v>
          </cell>
          <cell r="E33">
            <v>0</v>
          </cell>
          <cell r="F33">
            <v>339</v>
          </cell>
          <cell r="G33">
            <v>1998</v>
          </cell>
          <cell r="H33">
            <v>1998</v>
          </cell>
          <cell r="I33">
            <v>10076</v>
          </cell>
          <cell r="J33">
            <v>339</v>
          </cell>
          <cell r="K33">
            <v>1418741461323</v>
          </cell>
          <cell r="L33">
            <v>36417</v>
          </cell>
        </row>
        <row r="34">
          <cell r="A34">
            <v>10077</v>
          </cell>
          <cell r="B34">
            <v>1</v>
          </cell>
          <cell r="C34">
            <v>0.07372955305961101</v>
          </cell>
          <cell r="D34">
            <v>0.24557188425008972</v>
          </cell>
          <cell r="E34">
            <v>1.315999984741211</v>
          </cell>
          <cell r="F34">
            <v>36.63999938964844</v>
          </cell>
          <cell r="G34">
            <v>1998</v>
          </cell>
          <cell r="H34">
            <v>1998</v>
          </cell>
          <cell r="I34">
            <v>10077</v>
          </cell>
          <cell r="J34">
            <v>36.63999938964844</v>
          </cell>
          <cell r="K34">
            <v>1791309129.9644043</v>
          </cell>
          <cell r="L34">
            <v>36417</v>
          </cell>
        </row>
        <row r="35">
          <cell r="A35">
            <v>10078</v>
          </cell>
          <cell r="B35">
            <v>1</v>
          </cell>
          <cell r="C35">
            <v>1.0704006391028835</v>
          </cell>
          <cell r="D35">
            <v>3.701564606738417</v>
          </cell>
          <cell r="E35">
            <v>2.22599983215332</v>
          </cell>
          <cell r="F35">
            <v>113.4550018310547</v>
          </cell>
          <cell r="G35">
            <v>1998</v>
          </cell>
          <cell r="H35">
            <v>1998</v>
          </cell>
          <cell r="I35">
            <v>10078</v>
          </cell>
          <cell r="J35">
            <v>113.4550018310547</v>
          </cell>
          <cell r="K35">
            <v>53190580676.90735</v>
          </cell>
          <cell r="L35">
            <v>36422</v>
          </cell>
        </row>
        <row r="36">
          <cell r="A36">
            <v>10079</v>
          </cell>
          <cell r="B36">
            <v>1</v>
          </cell>
          <cell r="C36">
            <v>0</v>
          </cell>
          <cell r="D36">
            <v>0.28611373880252955</v>
          </cell>
          <cell r="E36">
            <v>3.105999946594238</v>
          </cell>
          <cell r="F36">
            <v>50.79899978637695</v>
          </cell>
          <cell r="G36">
            <v>1998</v>
          </cell>
          <cell r="H36">
            <v>1998</v>
          </cell>
          <cell r="I36">
            <v>10079</v>
          </cell>
          <cell r="J36">
            <v>50.79899978637695</v>
          </cell>
          <cell r="K36">
            <v>4756293790.337764</v>
          </cell>
          <cell r="L36">
            <v>36283</v>
          </cell>
        </row>
        <row r="37">
          <cell r="A37">
            <v>10405</v>
          </cell>
          <cell r="B37">
            <v>1</v>
          </cell>
          <cell r="C37">
            <v>0</v>
          </cell>
          <cell r="D37">
            <v>9.339394355146853</v>
          </cell>
          <cell r="E37">
            <v>0</v>
          </cell>
          <cell r="F37">
            <v>0</v>
          </cell>
          <cell r="G37">
            <v>1998</v>
          </cell>
          <cell r="H37">
            <v>1998</v>
          </cell>
          <cell r="I37">
            <v>10405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A38">
            <v>10410</v>
          </cell>
          <cell r="B38">
            <v>1</v>
          </cell>
          <cell r="C38">
            <v>0.4023279518341926</v>
          </cell>
          <cell r="D38">
            <v>1.8951148578744024</v>
          </cell>
          <cell r="E38">
            <v>1.389999985694885</v>
          </cell>
          <cell r="F38">
            <v>9.753000259399414</v>
          </cell>
          <cell r="G38">
            <v>1998</v>
          </cell>
          <cell r="H38">
            <v>1998</v>
          </cell>
          <cell r="I38">
            <v>10410</v>
          </cell>
          <cell r="J38">
            <v>9.753000259399414</v>
          </cell>
          <cell r="K38">
            <v>33774402.294368945</v>
          </cell>
          <cell r="L38">
            <v>36406</v>
          </cell>
        </row>
        <row r="39">
          <cell r="A39">
            <v>10431</v>
          </cell>
          <cell r="B39">
            <v>1</v>
          </cell>
          <cell r="C39">
            <v>0</v>
          </cell>
          <cell r="D39">
            <v>3.624393723108997</v>
          </cell>
          <cell r="E39">
            <v>0</v>
          </cell>
          <cell r="F39">
            <v>0</v>
          </cell>
          <cell r="G39">
            <v>1998</v>
          </cell>
          <cell r="H39">
            <v>1998</v>
          </cell>
          <cell r="I39">
            <v>10431</v>
          </cell>
          <cell r="J39">
            <v>0</v>
          </cell>
          <cell r="K39">
            <v>0</v>
          </cell>
          <cell r="L39" t="e">
            <v>#DIV/0!</v>
          </cell>
        </row>
        <row r="40">
          <cell r="A40">
            <v>10433</v>
          </cell>
          <cell r="B40">
            <v>1</v>
          </cell>
          <cell r="C40">
            <v>1.4147467514423475</v>
          </cell>
          <cell r="D40">
            <v>4.770688467583216</v>
          </cell>
          <cell r="E40">
            <v>2.109999895095825</v>
          </cell>
          <cell r="F40">
            <v>17.47999954223633</v>
          </cell>
          <cell r="G40">
            <v>1998</v>
          </cell>
          <cell r="H40">
            <v>1998</v>
          </cell>
          <cell r="I40">
            <v>10433</v>
          </cell>
          <cell r="J40">
            <v>17.47999954223633</v>
          </cell>
          <cell r="K40">
            <v>194530651.28760296</v>
          </cell>
          <cell r="L40">
            <v>36422</v>
          </cell>
        </row>
        <row r="41">
          <cell r="A41">
            <v>10442</v>
          </cell>
          <cell r="B41">
            <v>1</v>
          </cell>
          <cell r="C41">
            <v>0.16429201345336591</v>
          </cell>
          <cell r="D41">
            <v>0.22695604420613102</v>
          </cell>
          <cell r="E41">
            <v>1.412999987602234</v>
          </cell>
          <cell r="F41">
            <v>2.961999893188477</v>
          </cell>
          <cell r="G41">
            <v>1998</v>
          </cell>
          <cell r="H41">
            <v>1998</v>
          </cell>
          <cell r="I41">
            <v>10442</v>
          </cell>
          <cell r="J41">
            <v>2.961999893188477</v>
          </cell>
          <cell r="K41">
            <v>939661.7025930258</v>
          </cell>
          <cell r="L41">
            <v>36159</v>
          </cell>
        </row>
        <row r="42">
          <cell r="A42">
            <v>10449</v>
          </cell>
          <cell r="B42">
            <v>1</v>
          </cell>
          <cell r="C42">
            <v>0</v>
          </cell>
          <cell r="D42">
            <v>2.5115085924835236</v>
          </cell>
          <cell r="E42">
            <v>0</v>
          </cell>
          <cell r="F42">
            <v>0</v>
          </cell>
          <cell r="G42">
            <v>1998</v>
          </cell>
          <cell r="H42">
            <v>1998</v>
          </cell>
          <cell r="I42">
            <v>10449</v>
          </cell>
          <cell r="J42">
            <v>0</v>
          </cell>
          <cell r="K42">
            <v>0</v>
          </cell>
          <cell r="L42" t="e">
            <v>#DIV/0!</v>
          </cell>
        </row>
        <row r="43">
          <cell r="A43">
            <v>10453</v>
          </cell>
          <cell r="B43">
            <v>1</v>
          </cell>
          <cell r="C43">
            <v>0</v>
          </cell>
          <cell r="D43">
            <v>2.156145619529567</v>
          </cell>
          <cell r="E43">
            <v>0</v>
          </cell>
          <cell r="F43">
            <v>0</v>
          </cell>
          <cell r="G43">
            <v>1998</v>
          </cell>
          <cell r="H43">
            <v>1998</v>
          </cell>
          <cell r="I43">
            <v>10453</v>
          </cell>
          <cell r="J43">
            <v>0</v>
          </cell>
          <cell r="K43">
            <v>0</v>
          </cell>
          <cell r="L43" t="e">
            <v>#DIV/0!</v>
          </cell>
        </row>
        <row r="44">
          <cell r="A44">
            <v>10459</v>
          </cell>
          <cell r="B44">
            <v>1</v>
          </cell>
          <cell r="C44">
            <v>0</v>
          </cell>
          <cell r="D44">
            <v>6.76542724191326</v>
          </cell>
          <cell r="E44">
            <v>0</v>
          </cell>
          <cell r="F44">
            <v>0</v>
          </cell>
          <cell r="G44">
            <v>1998</v>
          </cell>
          <cell r="H44">
            <v>1998</v>
          </cell>
          <cell r="I44">
            <v>10459</v>
          </cell>
          <cell r="J44">
            <v>0</v>
          </cell>
          <cell r="K44">
            <v>0</v>
          </cell>
          <cell r="L44" t="e">
            <v>#DIV/0!</v>
          </cell>
        </row>
        <row r="45">
          <cell r="A45">
            <v>10472</v>
          </cell>
          <cell r="B45">
            <v>1</v>
          </cell>
          <cell r="C45">
            <v>1.582090637455248</v>
          </cell>
          <cell r="D45">
            <v>2.765628305526629</v>
          </cell>
          <cell r="E45">
            <v>1.940000057220459</v>
          </cell>
          <cell r="F45">
            <v>8.65000057220459</v>
          </cell>
          <cell r="G45">
            <v>1998</v>
          </cell>
          <cell r="H45">
            <v>1998</v>
          </cell>
          <cell r="I45">
            <v>10472</v>
          </cell>
          <cell r="J45">
            <v>8.65000057220459</v>
          </cell>
          <cell r="K45">
            <v>23534670.07938753</v>
          </cell>
          <cell r="L45">
            <v>36363</v>
          </cell>
        </row>
        <row r="46">
          <cell r="A46">
            <v>10476</v>
          </cell>
          <cell r="B46">
            <v>1</v>
          </cell>
          <cell r="C46">
            <v>0</v>
          </cell>
          <cell r="D46">
            <v>0.2951715495080164</v>
          </cell>
          <cell r="E46">
            <v>0</v>
          </cell>
          <cell r="F46">
            <v>0</v>
          </cell>
          <cell r="G46">
            <v>1998</v>
          </cell>
          <cell r="H46">
            <v>1998</v>
          </cell>
          <cell r="I46">
            <v>10476</v>
          </cell>
          <cell r="J46">
            <v>0</v>
          </cell>
          <cell r="K46">
            <v>0</v>
          </cell>
          <cell r="L46" t="e">
            <v>#DIV/0!</v>
          </cell>
        </row>
        <row r="47">
          <cell r="A47">
            <v>10478</v>
          </cell>
          <cell r="B47">
            <v>1</v>
          </cell>
          <cell r="C47">
            <v>1.2905677868895336</v>
          </cell>
          <cell r="D47">
            <v>1.5975621319796942</v>
          </cell>
          <cell r="E47">
            <v>1.764000058174133</v>
          </cell>
          <cell r="F47">
            <v>3.980000019073486</v>
          </cell>
          <cell r="G47">
            <v>1998</v>
          </cell>
          <cell r="H47">
            <v>1998</v>
          </cell>
          <cell r="I47">
            <v>10478</v>
          </cell>
          <cell r="J47">
            <v>3.980000019073486</v>
          </cell>
          <cell r="K47">
            <v>2295271.7753431206</v>
          </cell>
          <cell r="L47">
            <v>36407</v>
          </cell>
        </row>
        <row r="48">
          <cell r="A48">
            <v>10479</v>
          </cell>
          <cell r="B48">
            <v>1</v>
          </cell>
          <cell r="C48">
            <v>0</v>
          </cell>
          <cell r="D48">
            <v>0.0036818221134936185</v>
          </cell>
          <cell r="E48">
            <v>0</v>
          </cell>
          <cell r="F48">
            <v>0</v>
          </cell>
          <cell r="G48">
            <v>1998</v>
          </cell>
          <cell r="H48">
            <v>1998</v>
          </cell>
          <cell r="I48">
            <v>10479</v>
          </cell>
          <cell r="J48">
            <v>0</v>
          </cell>
          <cell r="K48">
            <v>0</v>
          </cell>
          <cell r="L48" t="e">
            <v>#DIV/0!</v>
          </cell>
        </row>
        <row r="49">
          <cell r="A49">
            <v>1002028</v>
          </cell>
          <cell r="B49">
            <v>1</v>
          </cell>
          <cell r="C49">
            <v>0.12246887776235195</v>
          </cell>
          <cell r="D49">
            <v>0.5003798160622404</v>
          </cell>
          <cell r="E49">
            <v>2.125999927520752</v>
          </cell>
          <cell r="F49">
            <v>169.8500061035156</v>
          </cell>
          <cell r="G49">
            <v>1998</v>
          </cell>
          <cell r="H49">
            <v>1998</v>
          </cell>
          <cell r="I49">
            <v>1002028</v>
          </cell>
          <cell r="J49">
            <v>169.8500061035156</v>
          </cell>
          <cell r="K49">
            <v>178399454851.1357</v>
          </cell>
          <cell r="L49">
            <v>36408</v>
          </cell>
        </row>
        <row r="50">
          <cell r="A50">
            <v>1002032</v>
          </cell>
          <cell r="B50">
            <v>1</v>
          </cell>
          <cell r="C50">
            <v>0.20465018173930083</v>
          </cell>
          <cell r="D50">
            <v>1.287917181902325</v>
          </cell>
          <cell r="E50">
            <v>0.9480000138282776</v>
          </cell>
          <cell r="F50">
            <v>42.19900131225586</v>
          </cell>
          <cell r="G50">
            <v>1998</v>
          </cell>
          <cell r="H50">
            <v>1998</v>
          </cell>
          <cell r="I50">
            <v>1002032</v>
          </cell>
          <cell r="J50">
            <v>42.19900131225586</v>
          </cell>
          <cell r="K50">
            <v>2715179341.0781713</v>
          </cell>
          <cell r="L50">
            <v>36131.99999999999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e">
            <v>#DIV/0!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e">
            <v>#DIV/0!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e">
            <v>#DIV/0!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e">
            <v>#DIV/0!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e">
            <v>#DIV/0!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e">
            <v>#DIV/0!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 t="e">
            <v>#DIV/0!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 t="e">
            <v>#DIV/0!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e">
            <v>#DIV/0!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#DIV/0!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 t="e">
            <v>#DIV/0!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#DIV/0!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e">
            <v>#DIV/0!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#DIV/0!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e">
            <v>#DIV/0!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e">
            <v>#DIV/0!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e">
            <v>#DIV/0!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e">
            <v>#DIV/0!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#DIV/0!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 t="e">
            <v>#DIV/0!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#DIV/0!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e">
            <v>#DIV/0!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 t="e">
            <v>#DIV/0!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e">
            <v>#DIV/0!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 t="e">
            <v>#DIV/0!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 t="e">
            <v>#DIV/0!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#DIV/0!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#DIV/0!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e">
            <v>#DIV/0!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e">
            <v>#DIV/0!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#DIV/0!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 t="e">
            <v>#DIV/0!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e">
            <v>#DIV/0!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#DIV/0!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 t="e">
            <v>#DIV/0!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e">
            <v>#DIV/0!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e">
            <v>#DIV/0!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e">
            <v>#DIV/0!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 t="e">
            <v>#DIV/0!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e">
            <v>#DIV/0!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e">
            <v>#DIV/0!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#DIV/0!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 t="e">
            <v>#DIV/0!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 t="e">
            <v>#DIV/0!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e">
            <v>#DIV/0!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e">
            <v>#DIV/0!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e">
            <v>#DIV/0!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 t="e">
            <v>#DIV/0!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e">
            <v>#DIV/0!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 t="e">
            <v>#DIV/0!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workbookViewId="0" topLeftCell="A1">
      <selection activeCell="Q11" sqref="Q11"/>
    </sheetView>
  </sheetViews>
  <sheetFormatPr defaultColWidth="9.140625" defaultRowHeight="12.75"/>
  <cols>
    <col min="1" max="15" width="9.140625" style="15" customWidth="1"/>
    <col min="16" max="16" width="9.140625" style="15" hidden="1" customWidth="1"/>
    <col min="17" max="16384" width="9.140625" style="15" customWidth="1"/>
  </cols>
  <sheetData>
    <row r="1" spans="1:2" ht="18">
      <c r="A1" s="14" t="s">
        <v>108</v>
      </c>
      <c r="B1" s="14" t="s">
        <v>63</v>
      </c>
    </row>
    <row r="3" spans="1:2" ht="15">
      <c r="A3" s="16" t="s">
        <v>110</v>
      </c>
      <c r="B3" s="16" t="s">
        <v>294</v>
      </c>
    </row>
    <row r="4" spans="1:2" ht="15">
      <c r="A4" s="16" t="s">
        <v>111</v>
      </c>
      <c r="B4" s="16" t="s">
        <v>295</v>
      </c>
    </row>
    <row r="5" spans="1:2" ht="15">
      <c r="A5" s="16" t="s">
        <v>112</v>
      </c>
      <c r="B5" s="16" t="s">
        <v>296</v>
      </c>
    </row>
    <row r="6" spans="1:2" ht="15">
      <c r="A6" s="16" t="s">
        <v>113</v>
      </c>
      <c r="B6" s="16" t="s">
        <v>297</v>
      </c>
    </row>
    <row r="7" spans="1:2" ht="15">
      <c r="A7" s="16" t="s">
        <v>115</v>
      </c>
      <c r="B7" s="16" t="s">
        <v>109</v>
      </c>
    </row>
    <row r="8" spans="1:2" ht="15">
      <c r="A8" s="16"/>
      <c r="B8" s="16" t="s">
        <v>298</v>
      </c>
    </row>
    <row r="9" spans="1:2" ht="15">
      <c r="A9" s="16" t="s">
        <v>114</v>
      </c>
      <c r="B9" s="16" t="s">
        <v>299</v>
      </c>
    </row>
    <row r="10" spans="1:2" ht="15">
      <c r="A10" s="16" t="s">
        <v>326</v>
      </c>
      <c r="B10" s="16" t="s">
        <v>327</v>
      </c>
    </row>
    <row r="11" spans="1:2" ht="15">
      <c r="A11" s="16"/>
      <c r="B11" s="16"/>
    </row>
    <row r="12" spans="1:2" ht="15">
      <c r="A12" s="16"/>
      <c r="B12" s="16"/>
    </row>
    <row r="13" spans="1:2" ht="15">
      <c r="A13" s="16"/>
      <c r="B13" s="16"/>
    </row>
    <row r="14" spans="1:2" ht="15">
      <c r="A14" s="16"/>
      <c r="B14" s="16"/>
    </row>
    <row r="15" spans="1:2" ht="15">
      <c r="A15" s="16"/>
      <c r="B15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showGridLines="0" zoomScaleSheetLayoutView="100" workbookViewId="0" topLeftCell="A1">
      <selection activeCell="Q11" sqref="Q11"/>
    </sheetView>
  </sheetViews>
  <sheetFormatPr defaultColWidth="11.421875" defaultRowHeight="12.75"/>
  <cols>
    <col min="1" max="1" width="5.8515625" style="70" customWidth="1"/>
    <col min="2" max="2" width="3.7109375" style="70" customWidth="1"/>
    <col min="3" max="3" width="5.7109375" style="70" customWidth="1"/>
    <col min="4" max="4" width="1.57421875" style="70" customWidth="1"/>
    <col min="5" max="5" width="10.57421875" style="70" customWidth="1"/>
    <col min="6" max="30" width="7.28125" style="70" customWidth="1"/>
    <col min="31" max="34" width="7.7109375" style="70" customWidth="1"/>
    <col min="35" max="16384" width="11.421875" style="70" customWidth="1"/>
  </cols>
  <sheetData>
    <row r="1" spans="1:34" ht="19.5" customHeight="1">
      <c r="A1" s="69" t="s">
        <v>300</v>
      </c>
      <c r="C1" s="69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2:34" ht="15.75" customHeight="1">
      <c r="B2" s="69"/>
      <c r="C2" s="69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3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20:33" s="74" customFormat="1" ht="9.75" customHeight="1">
      <c r="T4" s="158"/>
      <c r="U4" s="159"/>
      <c r="V4" s="159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22" s="74" customFormat="1" ht="12" customHeight="1">
      <c r="A5" s="314" t="s">
        <v>205</v>
      </c>
      <c r="B5" s="314"/>
      <c r="C5" s="314"/>
      <c r="D5" s="314"/>
      <c r="E5" s="314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307">
        <v>2016</v>
      </c>
      <c r="U5" s="308"/>
      <c r="V5" s="308"/>
    </row>
    <row r="6" spans="1:23" s="74" customFormat="1" ht="15" customHeight="1">
      <c r="A6" s="314"/>
      <c r="B6" s="314"/>
      <c r="C6" s="314"/>
      <c r="D6" s="314"/>
      <c r="E6" s="314"/>
      <c r="F6" s="309" t="s">
        <v>198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203"/>
      <c r="T6" s="310" t="s">
        <v>199</v>
      </c>
      <c r="U6" s="312" t="s">
        <v>200</v>
      </c>
      <c r="V6" s="312" t="s">
        <v>201</v>
      </c>
      <c r="W6" s="76"/>
    </row>
    <row r="7" spans="1:23" s="74" customFormat="1" ht="24" customHeight="1">
      <c r="A7" s="306" t="s">
        <v>4</v>
      </c>
      <c r="B7" s="306"/>
      <c r="C7" s="306"/>
      <c r="D7" s="306"/>
      <c r="E7" s="306"/>
      <c r="F7" s="204">
        <v>2002</v>
      </c>
      <c r="G7" s="204">
        <v>2003</v>
      </c>
      <c r="H7" s="204">
        <v>2004</v>
      </c>
      <c r="I7" s="204">
        <v>2005</v>
      </c>
      <c r="J7" s="204">
        <v>2006</v>
      </c>
      <c r="K7" s="204">
        <v>2007</v>
      </c>
      <c r="L7" s="204">
        <v>2008</v>
      </c>
      <c r="M7" s="204">
        <v>2009</v>
      </c>
      <c r="N7" s="204">
        <v>2010</v>
      </c>
      <c r="O7" s="204">
        <v>2011</v>
      </c>
      <c r="P7" s="204">
        <v>2012</v>
      </c>
      <c r="Q7" s="204">
        <v>2013</v>
      </c>
      <c r="R7" s="204">
        <v>2014</v>
      </c>
      <c r="S7" s="204">
        <v>2015</v>
      </c>
      <c r="T7" s="311"/>
      <c r="U7" s="313"/>
      <c r="V7" s="313"/>
      <c r="W7" s="76"/>
    </row>
    <row r="8" spans="1:22" s="74" customFormat="1" ht="12.75">
      <c r="A8" s="8" t="s">
        <v>5</v>
      </c>
      <c r="B8" s="8"/>
      <c r="C8" s="8"/>
      <c r="D8" s="8"/>
      <c r="E8" s="8"/>
      <c r="F8" s="91">
        <v>51</v>
      </c>
      <c r="G8" s="91">
        <v>51</v>
      </c>
      <c r="H8" s="91">
        <v>47</v>
      </c>
      <c r="I8" s="91">
        <v>46</v>
      </c>
      <c r="J8" s="92">
        <v>52</v>
      </c>
      <c r="K8" s="91">
        <v>53</v>
      </c>
      <c r="L8" s="92">
        <v>51</v>
      </c>
      <c r="M8" s="89">
        <v>50</v>
      </c>
      <c r="N8" s="89">
        <v>50</v>
      </c>
      <c r="O8" s="89">
        <v>52</v>
      </c>
      <c r="P8" s="89">
        <v>52</v>
      </c>
      <c r="Q8" s="89">
        <v>49</v>
      </c>
      <c r="R8" s="89">
        <v>52</v>
      </c>
      <c r="S8" s="174">
        <v>49.53846153846154</v>
      </c>
      <c r="T8" s="210">
        <v>81</v>
      </c>
      <c r="U8" s="210">
        <v>30</v>
      </c>
      <c r="V8" s="211">
        <v>51</v>
      </c>
    </row>
    <row r="9" spans="1:22" s="74" customFormat="1" ht="13.5">
      <c r="A9" s="205" t="s">
        <v>206</v>
      </c>
      <c r="B9" s="205"/>
      <c r="C9" s="205"/>
      <c r="D9" s="205"/>
      <c r="E9" s="205"/>
      <c r="F9" s="206">
        <v>47</v>
      </c>
      <c r="G9" s="206">
        <v>35</v>
      </c>
      <c r="H9" s="206">
        <v>43</v>
      </c>
      <c r="I9" s="206">
        <v>30</v>
      </c>
      <c r="J9" s="207">
        <v>24</v>
      </c>
      <c r="K9" s="206">
        <v>33</v>
      </c>
      <c r="L9" s="207">
        <v>40</v>
      </c>
      <c r="M9" s="208">
        <v>44</v>
      </c>
      <c r="N9" s="209">
        <v>51</v>
      </c>
      <c r="O9" s="209">
        <v>51</v>
      </c>
      <c r="P9" s="209">
        <v>51</v>
      </c>
      <c r="Q9" s="209">
        <v>54</v>
      </c>
      <c r="R9" s="209">
        <v>56</v>
      </c>
      <c r="S9" s="172">
        <v>51</v>
      </c>
      <c r="T9" s="210">
        <v>90</v>
      </c>
      <c r="U9" s="210">
        <v>-117</v>
      </c>
      <c r="V9" s="211">
        <v>52</v>
      </c>
    </row>
    <row r="10" spans="1:22" s="74" customFormat="1" ht="12.75">
      <c r="A10" s="8" t="s">
        <v>107</v>
      </c>
      <c r="B10" s="8"/>
      <c r="C10" s="8"/>
      <c r="D10" s="8"/>
      <c r="E10" s="8"/>
      <c r="F10" s="91">
        <v>56</v>
      </c>
      <c r="G10" s="91">
        <v>51</v>
      </c>
      <c r="H10" s="91">
        <v>53</v>
      </c>
      <c r="I10" s="91">
        <v>59</v>
      </c>
      <c r="J10" s="92">
        <v>58</v>
      </c>
      <c r="K10" s="91">
        <v>60</v>
      </c>
      <c r="L10" s="92">
        <v>59</v>
      </c>
      <c r="M10" s="89">
        <v>59</v>
      </c>
      <c r="N10" s="90">
        <v>57</v>
      </c>
      <c r="O10" s="90">
        <v>55</v>
      </c>
      <c r="P10" s="90">
        <v>59</v>
      </c>
      <c r="Q10" s="90">
        <v>57</v>
      </c>
      <c r="R10" s="90">
        <v>58</v>
      </c>
      <c r="S10" s="174">
        <v>54.813031161473084</v>
      </c>
      <c r="T10" s="210">
        <v>97</v>
      </c>
      <c r="U10" s="210">
        <v>-80</v>
      </c>
      <c r="V10" s="211">
        <v>55</v>
      </c>
    </row>
    <row r="11" spans="1:22" s="74" customFormat="1" ht="12.75">
      <c r="A11" s="205" t="s">
        <v>6</v>
      </c>
      <c r="B11" s="205"/>
      <c r="C11" s="205"/>
      <c r="D11" s="205"/>
      <c r="E11" s="205"/>
      <c r="F11" s="206">
        <v>70</v>
      </c>
      <c r="G11" s="206">
        <v>49</v>
      </c>
      <c r="H11" s="206">
        <v>59</v>
      </c>
      <c r="I11" s="206">
        <v>56</v>
      </c>
      <c r="J11" s="207">
        <v>57</v>
      </c>
      <c r="K11" s="206">
        <v>58</v>
      </c>
      <c r="L11" s="207">
        <v>53</v>
      </c>
      <c r="M11" s="208">
        <v>49</v>
      </c>
      <c r="N11" s="208">
        <v>48</v>
      </c>
      <c r="O11" s="208">
        <v>53</v>
      </c>
      <c r="P11" s="208">
        <v>50</v>
      </c>
      <c r="Q11" s="208">
        <v>50</v>
      </c>
      <c r="R11" s="208">
        <v>53</v>
      </c>
      <c r="S11" s="172">
        <v>46.29133858267716</v>
      </c>
      <c r="T11" s="210">
        <v>89</v>
      </c>
      <c r="U11" s="210">
        <v>-101</v>
      </c>
      <c r="V11" s="211">
        <v>49</v>
      </c>
    </row>
    <row r="12" spans="1:22" s="74" customFormat="1" ht="12.75" customHeight="1">
      <c r="A12" s="8" t="s">
        <v>7</v>
      </c>
      <c r="B12" s="8"/>
      <c r="C12" s="8"/>
      <c r="D12" s="8"/>
      <c r="E12" s="8"/>
      <c r="F12" s="91">
        <v>40</v>
      </c>
      <c r="G12" s="91">
        <v>47</v>
      </c>
      <c r="H12" s="91">
        <v>47</v>
      </c>
      <c r="I12" s="91">
        <v>52</v>
      </c>
      <c r="J12" s="92">
        <v>51</v>
      </c>
      <c r="K12" s="91">
        <v>52</v>
      </c>
      <c r="L12" s="92">
        <v>54</v>
      </c>
      <c r="M12" s="89">
        <v>51</v>
      </c>
      <c r="N12" s="90">
        <v>47</v>
      </c>
      <c r="O12" s="90">
        <v>51</v>
      </c>
      <c r="P12" s="90">
        <v>51</v>
      </c>
      <c r="Q12" s="90">
        <v>57</v>
      </c>
      <c r="R12" s="90">
        <v>58</v>
      </c>
      <c r="S12" s="174">
        <v>49</v>
      </c>
      <c r="T12" s="210">
        <v>83</v>
      </c>
      <c r="U12" s="210">
        <v>-102</v>
      </c>
      <c r="V12" s="211">
        <v>55</v>
      </c>
    </row>
    <row r="13" spans="1:22" s="74" customFormat="1" ht="12.75">
      <c r="A13" s="205" t="s">
        <v>8</v>
      </c>
      <c r="B13" s="205"/>
      <c r="C13" s="205"/>
      <c r="D13" s="205"/>
      <c r="E13" s="205"/>
      <c r="F13" s="206">
        <v>60</v>
      </c>
      <c r="G13" s="206">
        <v>63</v>
      </c>
      <c r="H13" s="206">
        <v>64</v>
      </c>
      <c r="I13" s="206">
        <v>61</v>
      </c>
      <c r="J13" s="207">
        <v>59</v>
      </c>
      <c r="K13" s="206">
        <v>58</v>
      </c>
      <c r="L13" s="207">
        <v>59</v>
      </c>
      <c r="M13" s="208">
        <v>57</v>
      </c>
      <c r="N13" s="208">
        <v>60</v>
      </c>
      <c r="O13" s="208">
        <v>58</v>
      </c>
      <c r="P13" s="208">
        <v>62</v>
      </c>
      <c r="Q13" s="208">
        <v>61</v>
      </c>
      <c r="R13" s="208">
        <v>60</v>
      </c>
      <c r="S13" s="172">
        <v>62</v>
      </c>
      <c r="T13" s="210">
        <v>89</v>
      </c>
      <c r="U13" s="210">
        <v>27</v>
      </c>
      <c r="V13" s="211">
        <v>61</v>
      </c>
    </row>
    <row r="14" spans="1:22" s="74" customFormat="1" ht="12.75">
      <c r="A14" s="8" t="s">
        <v>1</v>
      </c>
      <c r="B14" s="8"/>
      <c r="C14" s="8"/>
      <c r="D14" s="8"/>
      <c r="E14" s="8"/>
      <c r="F14" s="91">
        <v>58</v>
      </c>
      <c r="G14" s="91">
        <v>53</v>
      </c>
      <c r="H14" s="91">
        <v>58</v>
      </c>
      <c r="I14" s="91">
        <v>58</v>
      </c>
      <c r="J14" s="92">
        <v>60</v>
      </c>
      <c r="K14" s="91">
        <v>60</v>
      </c>
      <c r="L14" s="92">
        <v>50</v>
      </c>
      <c r="M14" s="89">
        <v>41</v>
      </c>
      <c r="N14" s="89">
        <v>48</v>
      </c>
      <c r="O14" s="89">
        <v>47</v>
      </c>
      <c r="P14" s="89">
        <v>46</v>
      </c>
      <c r="Q14" s="89">
        <v>51</v>
      </c>
      <c r="R14" s="89">
        <v>50</v>
      </c>
      <c r="S14" s="174">
        <v>49.68072289156626</v>
      </c>
      <c r="T14" s="210">
        <v>86</v>
      </c>
      <c r="U14" s="210">
        <v>-50</v>
      </c>
      <c r="V14" s="211">
        <v>55</v>
      </c>
    </row>
    <row r="15" spans="1:22" s="74" customFormat="1" ht="12.75">
      <c r="A15" s="205" t="s">
        <v>9</v>
      </c>
      <c r="B15" s="205"/>
      <c r="C15" s="205"/>
      <c r="D15" s="205"/>
      <c r="E15" s="205"/>
      <c r="F15" s="206">
        <v>49</v>
      </c>
      <c r="G15" s="206" t="s">
        <v>94</v>
      </c>
      <c r="H15" s="206" t="s">
        <v>94</v>
      </c>
      <c r="I15" s="206">
        <v>47</v>
      </c>
      <c r="J15" s="207">
        <v>55</v>
      </c>
      <c r="K15" s="206">
        <v>58</v>
      </c>
      <c r="L15" s="207">
        <v>59</v>
      </c>
      <c r="M15" s="208">
        <v>55</v>
      </c>
      <c r="N15" s="208">
        <v>56</v>
      </c>
      <c r="O15" s="208">
        <v>49</v>
      </c>
      <c r="P15" s="208">
        <v>54</v>
      </c>
      <c r="Q15" s="208">
        <v>54</v>
      </c>
      <c r="R15" s="208">
        <v>58</v>
      </c>
      <c r="S15" s="172">
        <v>51.56944444444444</v>
      </c>
      <c r="T15" s="210">
        <v>87</v>
      </c>
      <c r="U15" s="210">
        <v>-10</v>
      </c>
      <c r="V15" s="211">
        <v>54</v>
      </c>
    </row>
    <row r="16" spans="1:22" s="74" customFormat="1" ht="12.75">
      <c r="A16" s="8" t="s">
        <v>92</v>
      </c>
      <c r="B16" s="8"/>
      <c r="C16" s="8"/>
      <c r="D16" s="8"/>
      <c r="E16" s="8"/>
      <c r="F16" s="91">
        <v>64</v>
      </c>
      <c r="G16" s="91">
        <v>62</v>
      </c>
      <c r="H16" s="91">
        <v>61</v>
      </c>
      <c r="I16" s="91">
        <v>60</v>
      </c>
      <c r="J16" s="92">
        <v>58</v>
      </c>
      <c r="K16" s="91">
        <v>58</v>
      </c>
      <c r="L16" s="92">
        <v>60</v>
      </c>
      <c r="M16" s="89">
        <v>47</v>
      </c>
      <c r="N16" s="89">
        <v>53</v>
      </c>
      <c r="O16" s="89">
        <v>49</v>
      </c>
      <c r="P16" s="89">
        <v>50</v>
      </c>
      <c r="Q16" s="89">
        <v>54</v>
      </c>
      <c r="R16" s="89">
        <v>53</v>
      </c>
      <c r="S16" s="174">
        <v>49.728813559322035</v>
      </c>
      <c r="T16" s="210">
        <v>81</v>
      </c>
      <c r="U16" s="210">
        <v>-82</v>
      </c>
      <c r="V16" s="211">
        <v>54</v>
      </c>
    </row>
    <row r="17" spans="1:22" s="74" customFormat="1" ht="12.75" customHeight="1">
      <c r="A17" s="205" t="s">
        <v>91</v>
      </c>
      <c r="B17" s="205"/>
      <c r="C17" s="205"/>
      <c r="D17" s="205"/>
      <c r="E17" s="205"/>
      <c r="F17" s="206">
        <v>62</v>
      </c>
      <c r="G17" s="206">
        <v>59</v>
      </c>
      <c r="H17" s="206">
        <v>59</v>
      </c>
      <c r="I17" s="206">
        <v>54</v>
      </c>
      <c r="J17" s="207">
        <v>52</v>
      </c>
      <c r="K17" s="206">
        <v>56</v>
      </c>
      <c r="L17" s="207">
        <v>53</v>
      </c>
      <c r="M17" s="208">
        <v>54</v>
      </c>
      <c r="N17" s="213">
        <v>51</v>
      </c>
      <c r="O17" s="213">
        <v>56</v>
      </c>
      <c r="P17" s="213">
        <v>58</v>
      </c>
      <c r="Q17" s="213">
        <v>58</v>
      </c>
      <c r="R17" s="213">
        <v>61</v>
      </c>
      <c r="S17" s="172">
        <v>57.93905817174515</v>
      </c>
      <c r="T17" s="210">
        <v>89</v>
      </c>
      <c r="U17" s="210">
        <v>35</v>
      </c>
      <c r="V17" s="211">
        <v>62</v>
      </c>
    </row>
    <row r="18" spans="1:22" s="74" customFormat="1" ht="12.75">
      <c r="A18" s="8" t="s">
        <v>10</v>
      </c>
      <c r="B18" s="8"/>
      <c r="C18" s="8"/>
      <c r="D18" s="8"/>
      <c r="E18" s="8"/>
      <c r="F18" s="91" t="s">
        <v>94</v>
      </c>
      <c r="G18" s="91" t="s">
        <v>94</v>
      </c>
      <c r="H18" s="91" t="s">
        <v>94</v>
      </c>
      <c r="I18" s="91">
        <v>65</v>
      </c>
      <c r="J18" s="92">
        <v>48</v>
      </c>
      <c r="K18" s="91">
        <v>54</v>
      </c>
      <c r="L18" s="92">
        <v>54</v>
      </c>
      <c r="M18" s="89">
        <v>53</v>
      </c>
      <c r="N18" s="89">
        <v>49</v>
      </c>
      <c r="O18" s="89">
        <v>52</v>
      </c>
      <c r="P18" s="89">
        <v>52</v>
      </c>
      <c r="Q18" s="89">
        <v>51</v>
      </c>
      <c r="R18" s="89">
        <v>49</v>
      </c>
      <c r="S18" s="174">
        <v>51.6927374301676</v>
      </c>
      <c r="T18" s="210">
        <v>97</v>
      </c>
      <c r="U18" s="210">
        <v>-103</v>
      </c>
      <c r="V18" s="211">
        <v>54</v>
      </c>
    </row>
    <row r="19" spans="1:22" s="74" customFormat="1" ht="12.75">
      <c r="A19" s="205" t="s">
        <v>11</v>
      </c>
      <c r="B19" s="205"/>
      <c r="C19" s="205"/>
      <c r="D19" s="205"/>
      <c r="E19" s="205"/>
      <c r="F19" s="206" t="s">
        <v>94</v>
      </c>
      <c r="G19" s="206" t="s">
        <v>94</v>
      </c>
      <c r="H19" s="206" t="s">
        <v>94</v>
      </c>
      <c r="I19" s="206">
        <v>58</v>
      </c>
      <c r="J19" s="207">
        <v>45</v>
      </c>
      <c r="K19" s="206">
        <v>58</v>
      </c>
      <c r="L19" s="207">
        <v>48</v>
      </c>
      <c r="M19" s="208">
        <v>42</v>
      </c>
      <c r="N19" s="208">
        <v>42</v>
      </c>
      <c r="O19" s="208">
        <v>48</v>
      </c>
      <c r="P19" s="208">
        <v>51</v>
      </c>
      <c r="Q19" s="208">
        <v>52</v>
      </c>
      <c r="R19" s="208">
        <v>52</v>
      </c>
      <c r="S19" s="172">
        <v>50.97214484679666</v>
      </c>
      <c r="T19" s="210">
        <v>78</v>
      </c>
      <c r="U19" s="210">
        <v>34</v>
      </c>
      <c r="V19" s="211">
        <v>52</v>
      </c>
    </row>
    <row r="20" spans="1:22" s="74" customFormat="1" ht="12.75">
      <c r="A20" s="8" t="s">
        <v>12</v>
      </c>
      <c r="B20" s="8"/>
      <c r="C20" s="8"/>
      <c r="D20" s="8"/>
      <c r="E20" s="8"/>
      <c r="F20" s="91">
        <v>58</v>
      </c>
      <c r="G20" s="91">
        <v>63</v>
      </c>
      <c r="H20" s="91">
        <v>59</v>
      </c>
      <c r="I20" s="91">
        <v>51</v>
      </c>
      <c r="J20" s="92">
        <v>52</v>
      </c>
      <c r="K20" s="91">
        <v>54</v>
      </c>
      <c r="L20" s="92">
        <v>53</v>
      </c>
      <c r="M20" s="89">
        <v>51</v>
      </c>
      <c r="N20" s="89">
        <v>29</v>
      </c>
      <c r="O20" s="89">
        <v>30</v>
      </c>
      <c r="P20" s="89">
        <v>39</v>
      </c>
      <c r="Q20" s="89">
        <v>46</v>
      </c>
      <c r="R20" s="89">
        <v>43</v>
      </c>
      <c r="S20" s="174">
        <v>37.666666666666664</v>
      </c>
      <c r="T20" s="210">
        <v>76</v>
      </c>
      <c r="U20" s="210">
        <v>-102</v>
      </c>
      <c r="V20" s="211">
        <v>50</v>
      </c>
    </row>
    <row r="21" spans="1:22" s="74" customFormat="1" ht="12.75">
      <c r="A21" s="205" t="s">
        <v>13</v>
      </c>
      <c r="B21" s="205"/>
      <c r="C21" s="205"/>
      <c r="D21" s="205"/>
      <c r="E21" s="205"/>
      <c r="F21" s="206">
        <v>60</v>
      </c>
      <c r="G21" s="206">
        <v>55</v>
      </c>
      <c r="H21" s="206">
        <v>60</v>
      </c>
      <c r="I21" s="206">
        <v>60</v>
      </c>
      <c r="J21" s="207">
        <v>61</v>
      </c>
      <c r="K21" s="206">
        <v>61</v>
      </c>
      <c r="L21" s="207">
        <v>54</v>
      </c>
      <c r="M21" s="208">
        <v>48</v>
      </c>
      <c r="N21" s="208">
        <v>51</v>
      </c>
      <c r="O21" s="208">
        <v>54</v>
      </c>
      <c r="P21" s="208">
        <v>54</v>
      </c>
      <c r="Q21" s="208">
        <v>53</v>
      </c>
      <c r="R21" s="208">
        <v>52</v>
      </c>
      <c r="S21" s="172">
        <v>49.58116883116883</v>
      </c>
      <c r="T21" s="210">
        <v>73</v>
      </c>
      <c r="U21" s="210">
        <v>-103</v>
      </c>
      <c r="V21" s="211">
        <v>55</v>
      </c>
    </row>
    <row r="22" spans="1:22" s="74" customFormat="1" ht="12.75" customHeight="1">
      <c r="A22" s="8" t="s">
        <v>14</v>
      </c>
      <c r="B22" s="8"/>
      <c r="C22" s="8"/>
      <c r="D22" s="8"/>
      <c r="E22" s="8"/>
      <c r="F22" s="91">
        <v>52</v>
      </c>
      <c r="G22" s="91">
        <v>56</v>
      </c>
      <c r="H22" s="91">
        <v>57</v>
      </c>
      <c r="I22" s="91">
        <v>56</v>
      </c>
      <c r="J22" s="92">
        <v>47</v>
      </c>
      <c r="K22" s="91">
        <v>47</v>
      </c>
      <c r="L22" s="92">
        <v>45</v>
      </c>
      <c r="M22" s="89">
        <v>45</v>
      </c>
      <c r="N22" s="89">
        <v>48</v>
      </c>
      <c r="O22" s="89">
        <v>50</v>
      </c>
      <c r="P22" s="89">
        <v>48</v>
      </c>
      <c r="Q22" s="89">
        <v>50</v>
      </c>
      <c r="R22" s="89">
        <v>53</v>
      </c>
      <c r="S22" s="174">
        <v>50.983870967741936</v>
      </c>
      <c r="T22" s="210">
        <v>79</v>
      </c>
      <c r="U22" s="210">
        <v>-108</v>
      </c>
      <c r="V22" s="211">
        <v>52</v>
      </c>
    </row>
    <row r="23" spans="1:22" s="74" customFormat="1" ht="12.75">
      <c r="A23" s="205" t="s">
        <v>15</v>
      </c>
      <c r="B23" s="205"/>
      <c r="C23" s="205"/>
      <c r="D23" s="205"/>
      <c r="E23" s="205"/>
      <c r="F23" s="206" t="s">
        <v>94</v>
      </c>
      <c r="G23" s="206" t="s">
        <v>94</v>
      </c>
      <c r="H23" s="206">
        <v>58</v>
      </c>
      <c r="I23" s="206">
        <v>52</v>
      </c>
      <c r="J23" s="207">
        <v>50</v>
      </c>
      <c r="K23" s="206">
        <v>54</v>
      </c>
      <c r="L23" s="207">
        <v>44</v>
      </c>
      <c r="M23" s="208">
        <v>36</v>
      </c>
      <c r="N23" s="213">
        <v>43</v>
      </c>
      <c r="O23" s="213">
        <v>46</v>
      </c>
      <c r="P23" s="213">
        <v>40</v>
      </c>
      <c r="Q23" s="213">
        <v>48</v>
      </c>
      <c r="R23" s="213">
        <v>45</v>
      </c>
      <c r="S23" s="172">
        <v>44.027355623100306</v>
      </c>
      <c r="T23" s="210">
        <v>71</v>
      </c>
      <c r="U23" s="210">
        <v>-103</v>
      </c>
      <c r="V23" s="211">
        <v>48</v>
      </c>
    </row>
    <row r="24" spans="1:22" s="74" customFormat="1" ht="12.75">
      <c r="A24" s="8" t="s">
        <v>16</v>
      </c>
      <c r="B24" s="8"/>
      <c r="C24" s="8"/>
      <c r="D24" s="8"/>
      <c r="E24" s="8"/>
      <c r="F24" s="91">
        <v>54</v>
      </c>
      <c r="G24" s="91">
        <v>53</v>
      </c>
      <c r="H24" s="91">
        <v>56</v>
      </c>
      <c r="I24" s="91">
        <v>53</v>
      </c>
      <c r="J24" s="92">
        <v>54</v>
      </c>
      <c r="K24" s="91">
        <v>53</v>
      </c>
      <c r="L24" s="92">
        <v>56</v>
      </c>
      <c r="M24" s="89">
        <v>53</v>
      </c>
      <c r="N24" s="89">
        <v>50</v>
      </c>
      <c r="O24" s="89">
        <v>55</v>
      </c>
      <c r="P24" s="89">
        <v>56</v>
      </c>
      <c r="Q24" s="89">
        <v>56</v>
      </c>
      <c r="R24" s="89">
        <v>59</v>
      </c>
      <c r="S24" s="174">
        <v>58.49307479224377</v>
      </c>
      <c r="T24" s="210">
        <v>90</v>
      </c>
      <c r="U24" s="210">
        <v>27</v>
      </c>
      <c r="V24" s="211">
        <v>59</v>
      </c>
    </row>
    <row r="25" spans="1:22" s="74" customFormat="1" ht="12.75">
      <c r="A25" s="205" t="s">
        <v>90</v>
      </c>
      <c r="B25" s="205"/>
      <c r="C25" s="205"/>
      <c r="D25" s="205"/>
      <c r="E25" s="205"/>
      <c r="F25" s="206">
        <v>60</v>
      </c>
      <c r="G25" s="206">
        <v>58</v>
      </c>
      <c r="H25" s="206">
        <v>61</v>
      </c>
      <c r="I25" s="206">
        <v>56</v>
      </c>
      <c r="J25" s="207">
        <v>55</v>
      </c>
      <c r="K25" s="206">
        <v>55</v>
      </c>
      <c r="L25" s="207">
        <v>50</v>
      </c>
      <c r="M25" s="208">
        <v>50</v>
      </c>
      <c r="N25" s="208">
        <v>56</v>
      </c>
      <c r="O25" s="208">
        <v>57</v>
      </c>
      <c r="P25" s="208">
        <v>54</v>
      </c>
      <c r="Q25" s="208">
        <v>54</v>
      </c>
      <c r="R25" s="208">
        <v>55</v>
      </c>
      <c r="S25" s="172">
        <v>50.44406779661017</v>
      </c>
      <c r="T25" s="210">
        <v>77</v>
      </c>
      <c r="U25" s="210">
        <v>-80</v>
      </c>
      <c r="V25" s="211">
        <v>57</v>
      </c>
    </row>
    <row r="26" spans="1:22" s="74" customFormat="1" ht="12.75">
      <c r="A26" s="8" t="s">
        <v>17</v>
      </c>
      <c r="B26" s="8"/>
      <c r="C26" s="8"/>
      <c r="D26" s="8"/>
      <c r="E26" s="8"/>
      <c r="F26" s="91">
        <v>63</v>
      </c>
      <c r="G26" s="91">
        <v>62</v>
      </c>
      <c r="H26" s="91">
        <v>59</v>
      </c>
      <c r="I26" s="91">
        <v>65</v>
      </c>
      <c r="J26" s="92">
        <v>61</v>
      </c>
      <c r="K26" s="91">
        <v>59</v>
      </c>
      <c r="L26" s="92">
        <v>60</v>
      </c>
      <c r="M26" s="89">
        <v>57</v>
      </c>
      <c r="N26" s="89">
        <v>54</v>
      </c>
      <c r="O26" s="89">
        <v>57</v>
      </c>
      <c r="P26" s="89">
        <v>60</v>
      </c>
      <c r="Q26" s="89">
        <v>56</v>
      </c>
      <c r="R26" s="89">
        <v>58</v>
      </c>
      <c r="S26" s="174">
        <v>56.1</v>
      </c>
      <c r="T26" s="210">
        <v>86</v>
      </c>
      <c r="U26" s="210">
        <v>23</v>
      </c>
      <c r="V26" s="211">
        <v>60</v>
      </c>
    </row>
    <row r="27" spans="1:22" s="74" customFormat="1" ht="12.75" customHeight="1">
      <c r="A27" s="205" t="s">
        <v>18</v>
      </c>
      <c r="B27" s="205"/>
      <c r="C27" s="205"/>
      <c r="D27" s="205"/>
      <c r="E27" s="205"/>
      <c r="F27" s="206">
        <v>54</v>
      </c>
      <c r="G27" s="206">
        <v>49</v>
      </c>
      <c r="H27" s="206">
        <v>51</v>
      </c>
      <c r="I27" s="206">
        <v>49</v>
      </c>
      <c r="J27" s="207">
        <v>52</v>
      </c>
      <c r="K27" s="206">
        <v>55</v>
      </c>
      <c r="L27" s="207">
        <v>55</v>
      </c>
      <c r="M27" s="208">
        <v>45</v>
      </c>
      <c r="N27" s="213">
        <v>46</v>
      </c>
      <c r="O27" s="213">
        <v>42</v>
      </c>
      <c r="P27" s="213">
        <v>42</v>
      </c>
      <c r="Q27" s="213">
        <v>48</v>
      </c>
      <c r="R27" s="213">
        <v>47</v>
      </c>
      <c r="S27" s="172">
        <v>41.6695652173913</v>
      </c>
      <c r="T27" s="210">
        <v>76</v>
      </c>
      <c r="U27" s="210">
        <v>-101</v>
      </c>
      <c r="V27" s="211">
        <v>49</v>
      </c>
    </row>
    <row r="28" spans="1:22" s="74" customFormat="1" ht="12.75">
      <c r="A28" s="8" t="s">
        <v>19</v>
      </c>
      <c r="B28" s="8"/>
      <c r="C28" s="8"/>
      <c r="D28" s="8"/>
      <c r="E28" s="8"/>
      <c r="F28" s="91">
        <v>55</v>
      </c>
      <c r="G28" s="91">
        <v>48</v>
      </c>
      <c r="H28" s="91">
        <v>52</v>
      </c>
      <c r="I28" s="91">
        <v>53</v>
      </c>
      <c r="J28" s="92">
        <v>49</v>
      </c>
      <c r="K28" s="91">
        <v>48</v>
      </c>
      <c r="L28" s="92">
        <v>55</v>
      </c>
      <c r="M28" s="89">
        <v>51</v>
      </c>
      <c r="N28" s="89">
        <v>51</v>
      </c>
      <c r="O28" s="89">
        <v>58</v>
      </c>
      <c r="P28" s="89">
        <v>58</v>
      </c>
      <c r="Q28" s="89">
        <v>61</v>
      </c>
      <c r="R28" s="89">
        <v>60</v>
      </c>
      <c r="S28" s="174">
        <v>61.04383561643836</v>
      </c>
      <c r="T28" s="210">
        <v>91</v>
      </c>
      <c r="U28" s="210">
        <v>35</v>
      </c>
      <c r="V28" s="211">
        <v>62</v>
      </c>
    </row>
    <row r="29" spans="1:22" s="74" customFormat="1" ht="13.5">
      <c r="A29" s="205" t="s">
        <v>207</v>
      </c>
      <c r="B29" s="205"/>
      <c r="C29" s="205"/>
      <c r="D29" s="205"/>
      <c r="E29" s="205"/>
      <c r="F29" s="206">
        <v>72</v>
      </c>
      <c r="G29" s="206">
        <v>65</v>
      </c>
      <c r="H29" s="206">
        <v>66</v>
      </c>
      <c r="I29" s="206">
        <v>63</v>
      </c>
      <c r="J29" s="207">
        <v>65</v>
      </c>
      <c r="K29" s="206">
        <v>63</v>
      </c>
      <c r="L29" s="207">
        <v>66</v>
      </c>
      <c r="M29" s="208">
        <v>49</v>
      </c>
      <c r="N29" s="209">
        <v>64</v>
      </c>
      <c r="O29" s="209">
        <v>66</v>
      </c>
      <c r="P29" s="209">
        <v>67</v>
      </c>
      <c r="Q29" s="209">
        <v>69</v>
      </c>
      <c r="R29" s="209">
        <v>70</v>
      </c>
      <c r="S29" s="173">
        <v>66</v>
      </c>
      <c r="T29" s="212">
        <v>100</v>
      </c>
      <c r="U29" s="212">
        <v>7</v>
      </c>
      <c r="V29" s="212">
        <v>69</v>
      </c>
    </row>
    <row r="30" spans="1:22" s="74" customFormat="1" ht="12.75">
      <c r="A30" s="8" t="s">
        <v>20</v>
      </c>
      <c r="B30" s="8"/>
      <c r="C30" s="8"/>
      <c r="D30" s="8"/>
      <c r="E30" s="8"/>
      <c r="F30" s="91">
        <v>33</v>
      </c>
      <c r="G30" s="91" t="s">
        <v>94</v>
      </c>
      <c r="H30" s="91" t="s">
        <v>94</v>
      </c>
      <c r="I30" s="91">
        <v>63</v>
      </c>
      <c r="J30" s="92">
        <v>46</v>
      </c>
      <c r="K30" s="91">
        <v>52</v>
      </c>
      <c r="L30" s="92">
        <v>52</v>
      </c>
      <c r="M30" s="89">
        <v>44</v>
      </c>
      <c r="N30" s="89">
        <v>46</v>
      </c>
      <c r="O30" s="89">
        <v>46</v>
      </c>
      <c r="P30" s="89">
        <v>48</v>
      </c>
      <c r="Q30" s="89">
        <v>48</v>
      </c>
      <c r="R30" s="89">
        <v>49</v>
      </c>
      <c r="S30" s="174">
        <v>46.69428571428571</v>
      </c>
      <c r="T30" s="210">
        <v>81</v>
      </c>
      <c r="U30" s="210">
        <v>-105</v>
      </c>
      <c r="V30" s="211">
        <v>40</v>
      </c>
    </row>
    <row r="31" spans="1:22" s="74" customFormat="1" ht="12.75">
      <c r="A31" s="205" t="s">
        <v>21</v>
      </c>
      <c r="B31" s="205"/>
      <c r="C31" s="205"/>
      <c r="D31" s="205"/>
      <c r="E31" s="205"/>
      <c r="F31" s="206">
        <v>71</v>
      </c>
      <c r="G31" s="206">
        <v>50</v>
      </c>
      <c r="H31" s="206">
        <v>54</v>
      </c>
      <c r="I31" s="206">
        <v>57</v>
      </c>
      <c r="J31" s="207">
        <v>56</v>
      </c>
      <c r="K31" s="206">
        <v>60</v>
      </c>
      <c r="L31" s="207">
        <v>59</v>
      </c>
      <c r="M31" s="214">
        <v>55</v>
      </c>
      <c r="N31" s="214">
        <v>52</v>
      </c>
      <c r="O31" s="214">
        <v>56</v>
      </c>
      <c r="P31" s="214">
        <v>53</v>
      </c>
      <c r="Q31" s="214">
        <v>51</v>
      </c>
      <c r="R31" s="208">
        <v>57</v>
      </c>
      <c r="S31" s="172">
        <v>54.391184573002754</v>
      </c>
      <c r="T31" s="210">
        <v>99</v>
      </c>
      <c r="U31" s="210">
        <v>-6</v>
      </c>
      <c r="V31" s="211">
        <v>57</v>
      </c>
    </row>
    <row r="32" spans="1:22" s="74" customFormat="1" ht="12.75" customHeight="1">
      <c r="A32" s="8" t="s">
        <v>22</v>
      </c>
      <c r="B32" s="8"/>
      <c r="C32" s="8"/>
      <c r="D32" s="8"/>
      <c r="E32" s="8"/>
      <c r="F32" s="91" t="s">
        <v>94</v>
      </c>
      <c r="G32" s="91" t="s">
        <v>94</v>
      </c>
      <c r="H32" s="91" t="s">
        <v>94</v>
      </c>
      <c r="I32" s="91">
        <v>66</v>
      </c>
      <c r="J32" s="92">
        <v>52</v>
      </c>
      <c r="K32" s="91">
        <v>57</v>
      </c>
      <c r="L32" s="92">
        <v>58</v>
      </c>
      <c r="M32" s="89">
        <v>51</v>
      </c>
      <c r="N32" s="89">
        <v>54</v>
      </c>
      <c r="O32" s="89">
        <v>57</v>
      </c>
      <c r="P32" s="89">
        <v>58</v>
      </c>
      <c r="Q32" s="89">
        <v>60</v>
      </c>
      <c r="R32" s="89">
        <v>54</v>
      </c>
      <c r="S32" s="174">
        <v>53.94318181818182</v>
      </c>
      <c r="T32" s="210">
        <v>85</v>
      </c>
      <c r="U32" s="210">
        <v>-96</v>
      </c>
      <c r="V32" s="211">
        <v>59</v>
      </c>
    </row>
    <row r="33" spans="1:22" s="74" customFormat="1" ht="12.75">
      <c r="A33" s="205" t="s">
        <v>23</v>
      </c>
      <c r="B33" s="205"/>
      <c r="C33" s="205"/>
      <c r="D33" s="205"/>
      <c r="E33" s="205"/>
      <c r="F33" s="206">
        <v>59</v>
      </c>
      <c r="G33" s="206">
        <v>57</v>
      </c>
      <c r="H33" s="206">
        <v>58</v>
      </c>
      <c r="I33" s="206">
        <v>54</v>
      </c>
      <c r="J33" s="207">
        <v>55</v>
      </c>
      <c r="K33" s="206">
        <v>56</v>
      </c>
      <c r="L33" s="207">
        <v>56</v>
      </c>
      <c r="M33" s="208">
        <v>55</v>
      </c>
      <c r="N33" s="213">
        <v>54</v>
      </c>
      <c r="O33" s="213">
        <v>64</v>
      </c>
      <c r="P33" s="213">
        <v>58</v>
      </c>
      <c r="Q33" s="213">
        <v>58</v>
      </c>
      <c r="R33" s="213">
        <v>58</v>
      </c>
      <c r="S33" s="172">
        <v>56.21987951807229</v>
      </c>
      <c r="T33" s="210">
        <v>88</v>
      </c>
      <c r="U33" s="210">
        <v>6</v>
      </c>
      <c r="V33" s="211">
        <v>59</v>
      </c>
    </row>
    <row r="34" spans="1:33" s="74" customFormat="1" ht="12.75">
      <c r="A34" s="8" t="s">
        <v>24</v>
      </c>
      <c r="B34" s="8"/>
      <c r="C34" s="8"/>
      <c r="D34" s="8"/>
      <c r="E34" s="8"/>
      <c r="F34" s="91">
        <v>52</v>
      </c>
      <c r="G34" s="91">
        <v>55</v>
      </c>
      <c r="H34" s="91">
        <v>56</v>
      </c>
      <c r="I34" s="91">
        <v>52</v>
      </c>
      <c r="J34" s="92">
        <v>52</v>
      </c>
      <c r="K34" s="91">
        <v>56</v>
      </c>
      <c r="L34" s="92">
        <v>58</v>
      </c>
      <c r="M34" s="89">
        <v>56</v>
      </c>
      <c r="N34" s="89">
        <v>56</v>
      </c>
      <c r="O34" s="89">
        <v>56</v>
      </c>
      <c r="P34" s="89">
        <v>53</v>
      </c>
      <c r="Q34" s="89">
        <v>57</v>
      </c>
      <c r="R34" s="89">
        <v>57</v>
      </c>
      <c r="S34" s="174">
        <v>52.45378151260504</v>
      </c>
      <c r="T34" s="210">
        <v>74</v>
      </c>
      <c r="U34" s="210">
        <v>9</v>
      </c>
      <c r="V34" s="211">
        <v>57</v>
      </c>
      <c r="W34" s="76"/>
      <c r="AA34" s="76"/>
      <c r="AB34" s="76"/>
      <c r="AC34" s="76"/>
      <c r="AD34" s="76"/>
      <c r="AE34" s="76"/>
      <c r="AF34" s="76"/>
      <c r="AG34" s="76"/>
    </row>
    <row r="35" spans="1:33" s="74" customFormat="1" ht="12.75">
      <c r="A35" s="8"/>
      <c r="B35" s="8"/>
      <c r="C35" s="8"/>
      <c r="D35" s="8"/>
      <c r="E35" s="8"/>
      <c r="F35" s="91"/>
      <c r="G35" s="91"/>
      <c r="H35" s="91"/>
      <c r="I35" s="91"/>
      <c r="J35" s="92"/>
      <c r="K35" s="91"/>
      <c r="L35" s="92"/>
      <c r="M35" s="89"/>
      <c r="N35" s="89"/>
      <c r="O35" s="89"/>
      <c r="P35" s="89"/>
      <c r="Q35" s="89"/>
      <c r="R35" s="89"/>
      <c r="S35" s="174"/>
      <c r="T35" s="210"/>
      <c r="U35" s="210"/>
      <c r="V35" s="211"/>
      <c r="W35" s="76"/>
      <c r="AA35" s="76"/>
      <c r="AB35" s="76"/>
      <c r="AC35" s="76"/>
      <c r="AD35" s="76"/>
      <c r="AE35" s="76"/>
      <c r="AF35" s="76"/>
      <c r="AG35" s="76"/>
    </row>
    <row r="36" spans="1:35" s="78" customFormat="1" ht="12">
      <c r="A36" s="237" t="s">
        <v>93</v>
      </c>
      <c r="B36" s="238" t="s">
        <v>64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3"/>
      <c r="AF36" s="13"/>
      <c r="AG36" s="13"/>
      <c r="AH36" s="13"/>
      <c r="AI36" s="77"/>
    </row>
    <row r="37" spans="1:34" s="78" customFormat="1" ht="12">
      <c r="A37" s="8" t="str">
        <f>"(1)"</f>
        <v>(1)</v>
      </c>
      <c r="B37" s="8" t="s">
        <v>202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78" customFormat="1" ht="12">
      <c r="A38" s="8"/>
      <c r="B38" s="8" t="s">
        <v>203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78" customFormat="1" ht="12">
      <c r="A39" s="8" t="str">
        <f>"(2)"</f>
        <v>(2)</v>
      </c>
      <c r="B39" s="8" t="s">
        <v>204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78" customFormat="1" ht="12">
      <c r="A40" s="8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="74" customFormat="1" ht="3.75" customHeight="1"/>
    <row r="42" s="74" customFormat="1" ht="9"/>
    <row r="43" spans="1:30" ht="12">
      <c r="A43" s="83" t="s">
        <v>149</v>
      </c>
      <c r="B43" s="84" t="s">
        <v>147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2">
      <c r="A44" s="85"/>
      <c r="B44" s="84" t="s">
        <v>148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26" ht="12">
      <c r="A45" s="85"/>
      <c r="B45" s="83" t="s">
        <v>318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ht="12">
      <c r="B47" s="171"/>
    </row>
    <row r="48" ht="12">
      <c r="A48" s="171"/>
    </row>
    <row r="49" ht="12">
      <c r="A49" s="171"/>
    </row>
  </sheetData>
  <sheetProtection/>
  <mergeCells count="7">
    <mergeCell ref="A7:E7"/>
    <mergeCell ref="T5:V5"/>
    <mergeCell ref="F6:R6"/>
    <mergeCell ref="T6:T7"/>
    <mergeCell ref="U6:U7"/>
    <mergeCell ref="V6:V7"/>
    <mergeCell ref="A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rowBreaks count="1" manualBreakCount="1">
    <brk id="4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SheetLayoutView="100" workbookViewId="0" topLeftCell="A1">
      <selection activeCell="Q11" sqref="Q11"/>
    </sheetView>
  </sheetViews>
  <sheetFormatPr defaultColWidth="11.57421875" defaultRowHeight="12.75"/>
  <cols>
    <col min="1" max="1" width="44.00390625" style="21" customWidth="1"/>
    <col min="2" max="2" width="11.140625" style="22" customWidth="1"/>
    <col min="3" max="3" width="12.421875" style="19" customWidth="1"/>
    <col min="4" max="4" width="12.421875" style="95" customWidth="1"/>
    <col min="5" max="5" width="13.8515625" style="19" customWidth="1"/>
    <col min="6" max="6" width="6.57421875" style="19" customWidth="1"/>
    <col min="7" max="7" width="6.8515625" style="20" customWidth="1"/>
    <col min="8" max="8" width="11.57421875" style="21" customWidth="1"/>
    <col min="9" max="9" width="15.28125" style="21" customWidth="1"/>
    <col min="10" max="16384" width="11.57421875" style="21" customWidth="1"/>
  </cols>
  <sheetData>
    <row r="1" spans="1:2" ht="17.25" customHeight="1">
      <c r="A1" s="17" t="s">
        <v>313</v>
      </c>
      <c r="B1" s="18"/>
    </row>
    <row r="2" spans="1:7" ht="11.25" customHeight="1">
      <c r="A2" s="23"/>
      <c r="B2" s="24"/>
      <c r="C2" s="25"/>
      <c r="D2" s="96"/>
      <c r="E2" s="25"/>
      <c r="F2" s="25"/>
      <c r="G2" s="26"/>
    </row>
    <row r="3" spans="1:9" s="28" customFormat="1" ht="5.25" customHeight="1">
      <c r="A3" s="215"/>
      <c r="B3" s="216"/>
      <c r="C3" s="216"/>
      <c r="D3" s="217"/>
      <c r="E3" s="216"/>
      <c r="F3" s="216"/>
      <c r="G3" s="216"/>
      <c r="I3" s="21"/>
    </row>
    <row r="4" spans="1:8" s="28" customFormat="1" ht="13.5" customHeight="1">
      <c r="A4" s="218" t="s">
        <v>25</v>
      </c>
      <c r="B4" s="219" t="s">
        <v>116</v>
      </c>
      <c r="C4" s="219" t="s">
        <v>208</v>
      </c>
      <c r="D4" s="220" t="s">
        <v>117</v>
      </c>
      <c r="E4" s="220" t="s">
        <v>26</v>
      </c>
      <c r="F4" s="318" t="s">
        <v>118</v>
      </c>
      <c r="G4" s="318"/>
      <c r="H4" s="31"/>
    </row>
    <row r="5" spans="1:8" s="28" customFormat="1" ht="12" customHeight="1">
      <c r="A5" s="221" t="s">
        <v>249</v>
      </c>
      <c r="B5" s="219" t="s">
        <v>27</v>
      </c>
      <c r="C5" s="222" t="s">
        <v>209</v>
      </c>
      <c r="D5" s="315" t="s">
        <v>214</v>
      </c>
      <c r="E5" s="220" t="s">
        <v>28</v>
      </c>
      <c r="F5" s="315" t="s">
        <v>211</v>
      </c>
      <c r="G5" s="315"/>
      <c r="H5" s="33"/>
    </row>
    <row r="6" spans="1:8" s="28" customFormat="1" ht="12" customHeight="1">
      <c r="A6" s="223"/>
      <c r="B6" s="224" t="s">
        <v>210</v>
      </c>
      <c r="C6" s="224" t="s">
        <v>213</v>
      </c>
      <c r="D6" s="315"/>
      <c r="E6" s="225" t="s">
        <v>232</v>
      </c>
      <c r="F6" s="316" t="s">
        <v>212</v>
      </c>
      <c r="G6" s="316"/>
      <c r="H6" s="34"/>
    </row>
    <row r="7" spans="1:8" s="28" customFormat="1" ht="18.75" customHeight="1">
      <c r="A7" s="223"/>
      <c r="B7" s="226" t="s">
        <v>196</v>
      </c>
      <c r="C7" s="226" t="s">
        <v>196</v>
      </c>
      <c r="D7" s="226" t="s">
        <v>196</v>
      </c>
      <c r="E7" s="227" t="s">
        <v>197</v>
      </c>
      <c r="F7" s="317" t="s">
        <v>196</v>
      </c>
      <c r="G7" s="317"/>
      <c r="H7" s="34"/>
    </row>
    <row r="8" spans="1:9" ht="26.25" customHeight="1">
      <c r="A8" s="228" t="s">
        <v>4</v>
      </c>
      <c r="B8" s="229" t="s">
        <v>233</v>
      </c>
      <c r="C8" s="229" t="s">
        <v>234</v>
      </c>
      <c r="D8" s="230" t="s">
        <v>215</v>
      </c>
      <c r="E8" s="230" t="s">
        <v>231</v>
      </c>
      <c r="F8" s="231" t="s">
        <v>235</v>
      </c>
      <c r="G8" s="231" t="s">
        <v>236</v>
      </c>
      <c r="I8" s="28"/>
    </row>
    <row r="9" spans="1:9" ht="6" customHeight="1">
      <c r="A9" s="232"/>
      <c r="B9" s="233"/>
      <c r="C9" s="233"/>
      <c r="D9" s="234"/>
      <c r="E9" s="235"/>
      <c r="F9" s="236"/>
      <c r="G9" s="236"/>
      <c r="I9" s="28"/>
    </row>
    <row r="10" spans="1:14" ht="13.5" customHeight="1">
      <c r="A10" s="160" t="s">
        <v>219</v>
      </c>
      <c r="B10" s="186"/>
      <c r="C10" s="186"/>
      <c r="D10" s="189">
        <v>161</v>
      </c>
      <c r="E10" s="187"/>
      <c r="F10" s="189"/>
      <c r="G10" s="189"/>
      <c r="I10" s="28"/>
      <c r="M10" s="198"/>
      <c r="N10" s="199"/>
    </row>
    <row r="11" spans="1:14" s="28" customFormat="1" ht="12" customHeight="1">
      <c r="A11" s="240" t="s">
        <v>29</v>
      </c>
      <c r="B11" s="241">
        <v>7.3</v>
      </c>
      <c r="C11" s="242">
        <v>504</v>
      </c>
      <c r="D11" s="242">
        <v>177</v>
      </c>
      <c r="E11" s="243">
        <v>0.9</v>
      </c>
      <c r="F11" s="242">
        <v>9</v>
      </c>
      <c r="G11" s="242">
        <v>68</v>
      </c>
      <c r="H11" s="21"/>
      <c r="M11" s="184"/>
      <c r="N11" s="185"/>
    </row>
    <row r="12" spans="1:14" s="28" customFormat="1" ht="12" customHeight="1">
      <c r="A12" s="32" t="s">
        <v>228</v>
      </c>
      <c r="B12" s="188"/>
      <c r="C12" s="189"/>
      <c r="D12" s="189">
        <v>144</v>
      </c>
      <c r="E12" s="190"/>
      <c r="F12" s="189">
        <v>15</v>
      </c>
      <c r="G12" s="189">
        <v>112</v>
      </c>
      <c r="H12" s="35"/>
      <c r="M12" s="184"/>
      <c r="N12" s="185"/>
    </row>
    <row r="13" spans="1:14" s="28" customFormat="1" ht="12" customHeight="1">
      <c r="A13" s="240" t="s">
        <v>5</v>
      </c>
      <c r="B13" s="241"/>
      <c r="C13" s="242">
        <v>23</v>
      </c>
      <c r="D13" s="242">
        <v>162</v>
      </c>
      <c r="E13" s="243"/>
      <c r="F13" s="242">
        <v>38</v>
      </c>
      <c r="G13" s="242">
        <v>145</v>
      </c>
      <c r="H13" s="35"/>
      <c r="M13" s="184"/>
      <c r="N13" s="185"/>
    </row>
    <row r="14" spans="1:14" s="28" customFormat="1" ht="12" customHeight="1">
      <c r="A14" s="32" t="s">
        <v>30</v>
      </c>
      <c r="B14" s="188"/>
      <c r="C14" s="189"/>
      <c r="D14" s="189"/>
      <c r="E14" s="190"/>
      <c r="F14" s="189">
        <v>36</v>
      </c>
      <c r="G14" s="189">
        <v>125</v>
      </c>
      <c r="H14" s="35"/>
      <c r="M14" s="184"/>
      <c r="N14" s="185"/>
    </row>
    <row r="15" spans="1:15" s="28" customFormat="1" ht="12" customHeight="1">
      <c r="A15" s="240" t="s">
        <v>31</v>
      </c>
      <c r="B15" s="241"/>
      <c r="C15" s="242"/>
      <c r="D15" s="242">
        <v>141</v>
      </c>
      <c r="E15" s="243"/>
      <c r="F15" s="242">
        <v>38</v>
      </c>
      <c r="G15" s="242">
        <v>161</v>
      </c>
      <c r="H15" s="35"/>
      <c r="M15" s="184"/>
      <c r="N15" s="185"/>
      <c r="O15" s="185"/>
    </row>
    <row r="16" spans="1:15" s="28" customFormat="1" ht="12" customHeight="1">
      <c r="A16" s="32" t="s">
        <v>32</v>
      </c>
      <c r="B16" s="188"/>
      <c r="C16" s="189">
        <v>61</v>
      </c>
      <c r="D16" s="189">
        <v>123</v>
      </c>
      <c r="E16" s="190">
        <v>3.6</v>
      </c>
      <c r="F16" s="189">
        <v>52</v>
      </c>
      <c r="G16" s="189">
        <v>200</v>
      </c>
      <c r="H16" s="35"/>
      <c r="M16" s="184"/>
      <c r="N16" s="185"/>
      <c r="O16" s="185"/>
    </row>
    <row r="17" spans="1:15" s="28" customFormat="1" ht="12" customHeight="1">
      <c r="A17" s="240" t="s">
        <v>33</v>
      </c>
      <c r="B17" s="241"/>
      <c r="C17" s="242">
        <v>79</v>
      </c>
      <c r="D17" s="242">
        <v>129</v>
      </c>
      <c r="E17" s="243">
        <v>3.8</v>
      </c>
      <c r="F17" s="242">
        <v>49</v>
      </c>
      <c r="G17" s="242">
        <v>262</v>
      </c>
      <c r="H17" s="35"/>
      <c r="M17" s="184"/>
      <c r="N17" s="185"/>
      <c r="O17" s="185"/>
    </row>
    <row r="18" spans="1:15" s="28" customFormat="1" ht="12" customHeight="1">
      <c r="A18" s="32" t="s">
        <v>34</v>
      </c>
      <c r="B18" s="188"/>
      <c r="C18" s="189"/>
      <c r="D18" s="189"/>
      <c r="E18" s="190"/>
      <c r="F18" s="189">
        <v>43</v>
      </c>
      <c r="G18" s="189">
        <v>134</v>
      </c>
      <c r="H18" s="35"/>
      <c r="M18" s="184"/>
      <c r="N18" s="185"/>
      <c r="O18" s="185"/>
    </row>
    <row r="19" spans="1:15" s="28" customFormat="1" ht="12" customHeight="1">
      <c r="A19" s="240" t="s">
        <v>35</v>
      </c>
      <c r="B19" s="241"/>
      <c r="C19" s="242"/>
      <c r="D19" s="242"/>
      <c r="E19" s="243"/>
      <c r="F19" s="242">
        <v>32</v>
      </c>
      <c r="G19" s="242">
        <v>142</v>
      </c>
      <c r="H19" s="35"/>
      <c r="M19" s="184"/>
      <c r="N19" s="185"/>
      <c r="O19" s="185"/>
    </row>
    <row r="20" spans="1:15" s="28" customFormat="1" ht="12" customHeight="1">
      <c r="A20" s="32" t="s">
        <v>150</v>
      </c>
      <c r="B20" s="188"/>
      <c r="C20" s="189">
        <v>29</v>
      </c>
      <c r="D20" s="189">
        <v>165</v>
      </c>
      <c r="E20" s="190">
        <v>1.5</v>
      </c>
      <c r="F20" s="189">
        <v>29</v>
      </c>
      <c r="G20" s="189">
        <v>136</v>
      </c>
      <c r="H20" s="170"/>
      <c r="M20" s="184"/>
      <c r="N20" s="185"/>
      <c r="O20" s="185"/>
    </row>
    <row r="21" spans="1:15" s="28" customFormat="1" ht="12" customHeight="1">
      <c r="A21" s="240" t="s">
        <v>54</v>
      </c>
      <c r="B21" s="241"/>
      <c r="C21" s="242">
        <v>13</v>
      </c>
      <c r="D21" s="242">
        <v>155</v>
      </c>
      <c r="E21" s="243">
        <v>0.8</v>
      </c>
      <c r="F21" s="242">
        <v>3</v>
      </c>
      <c r="G21" s="242">
        <v>38</v>
      </c>
      <c r="H21" s="35"/>
      <c r="M21" s="184"/>
      <c r="N21" s="185"/>
      <c r="O21" s="185"/>
    </row>
    <row r="22" spans="1:15" s="28" customFormat="1" ht="12" customHeight="1">
      <c r="A22" s="32" t="s">
        <v>229</v>
      </c>
      <c r="B22" s="188"/>
      <c r="C22" s="189"/>
      <c r="D22" s="189">
        <v>152</v>
      </c>
      <c r="E22" s="190"/>
      <c r="F22" s="189">
        <v>9</v>
      </c>
      <c r="G22" s="189">
        <v>82</v>
      </c>
      <c r="H22" s="35"/>
      <c r="M22" s="184"/>
      <c r="N22" s="185"/>
      <c r="O22" s="185"/>
    </row>
    <row r="23" spans="1:15" s="28" customFormat="1" ht="12" customHeight="1">
      <c r="A23" s="240" t="s">
        <v>53</v>
      </c>
      <c r="B23" s="241"/>
      <c r="C23" s="242"/>
      <c r="D23" s="242">
        <v>168</v>
      </c>
      <c r="E23" s="243"/>
      <c r="F23" s="242">
        <v>14</v>
      </c>
      <c r="G23" s="242">
        <v>84</v>
      </c>
      <c r="H23" s="35"/>
      <c r="M23" s="184"/>
      <c r="N23" s="185"/>
      <c r="O23" s="185"/>
    </row>
    <row r="24" spans="1:15" s="28" customFormat="1" ht="12" customHeight="1">
      <c r="A24" s="32" t="s">
        <v>57</v>
      </c>
      <c r="B24" s="188"/>
      <c r="C24" s="189">
        <v>22</v>
      </c>
      <c r="D24" s="189">
        <v>169</v>
      </c>
      <c r="E24" s="190">
        <v>1.1</v>
      </c>
      <c r="F24" s="189">
        <v>13</v>
      </c>
      <c r="G24" s="189">
        <v>73</v>
      </c>
      <c r="H24" s="170"/>
      <c r="M24" s="184"/>
      <c r="N24" s="185"/>
      <c r="O24" s="185"/>
    </row>
    <row r="25" spans="1:15" s="28" customFormat="1" ht="12" customHeight="1">
      <c r="A25" s="240" t="s">
        <v>58</v>
      </c>
      <c r="B25" s="241"/>
      <c r="C25" s="242">
        <v>49</v>
      </c>
      <c r="D25" s="242"/>
      <c r="E25" s="243"/>
      <c r="F25" s="242">
        <v>18</v>
      </c>
      <c r="G25" s="242">
        <v>93</v>
      </c>
      <c r="H25" s="35"/>
      <c r="M25" s="184"/>
      <c r="N25" s="185"/>
      <c r="O25" s="185"/>
    </row>
    <row r="26" spans="1:15" s="28" customFormat="1" ht="12" customHeight="1">
      <c r="A26" s="32" t="s">
        <v>107</v>
      </c>
      <c r="B26" s="188">
        <v>8.6</v>
      </c>
      <c r="C26" s="189">
        <v>184</v>
      </c>
      <c r="D26" s="189">
        <v>150</v>
      </c>
      <c r="E26" s="190"/>
      <c r="F26" s="189">
        <v>19</v>
      </c>
      <c r="G26" s="189">
        <v>122</v>
      </c>
      <c r="H26" s="35"/>
      <c r="M26" s="184"/>
      <c r="N26" s="185"/>
      <c r="O26" s="185"/>
    </row>
    <row r="27" spans="1:15" s="28" customFormat="1" ht="12" customHeight="1">
      <c r="A27" s="240" t="s">
        <v>36</v>
      </c>
      <c r="B27" s="241"/>
      <c r="C27" s="242">
        <v>10</v>
      </c>
      <c r="D27" s="242"/>
      <c r="E27" s="243"/>
      <c r="F27" s="242">
        <v>10</v>
      </c>
      <c r="G27" s="242">
        <v>58</v>
      </c>
      <c r="H27" s="35"/>
      <c r="M27" s="184"/>
      <c r="N27" s="185"/>
      <c r="O27" s="185"/>
    </row>
    <row r="28" spans="1:15" s="28" customFormat="1" ht="12" customHeight="1">
      <c r="A28" s="32" t="s">
        <v>216</v>
      </c>
      <c r="B28" s="188"/>
      <c r="C28" s="189">
        <v>88</v>
      </c>
      <c r="D28" s="189"/>
      <c r="E28" s="190"/>
      <c r="F28" s="189">
        <v>35</v>
      </c>
      <c r="G28" s="189">
        <v>128</v>
      </c>
      <c r="H28" s="35"/>
      <c r="M28" s="184"/>
      <c r="N28" s="185"/>
      <c r="O28" s="185"/>
    </row>
    <row r="29" spans="1:15" s="28" customFormat="1" ht="12" customHeight="1">
      <c r="A29" s="240" t="s">
        <v>37</v>
      </c>
      <c r="B29" s="241"/>
      <c r="C29" s="242"/>
      <c r="D29" s="242">
        <v>145</v>
      </c>
      <c r="E29" s="243"/>
      <c r="F29" s="242"/>
      <c r="G29" s="242"/>
      <c r="H29" s="35"/>
      <c r="M29" s="184"/>
      <c r="N29" s="185"/>
      <c r="O29" s="185"/>
    </row>
    <row r="30" spans="1:15" s="28" customFormat="1" ht="12" customHeight="1">
      <c r="A30" s="32" t="s">
        <v>60</v>
      </c>
      <c r="B30" s="188"/>
      <c r="C30" s="189">
        <v>22</v>
      </c>
      <c r="D30" s="189">
        <v>154</v>
      </c>
      <c r="E30" s="190">
        <v>0.6</v>
      </c>
      <c r="F30" s="189">
        <v>13</v>
      </c>
      <c r="G30" s="189">
        <v>95</v>
      </c>
      <c r="H30" s="35"/>
      <c r="M30" s="184"/>
      <c r="N30" s="185"/>
      <c r="O30" s="185"/>
    </row>
    <row r="31" spans="1:15" s="28" customFormat="1" ht="12" customHeight="1">
      <c r="A31" s="240" t="s">
        <v>124</v>
      </c>
      <c r="B31" s="241"/>
      <c r="C31" s="242">
        <v>20</v>
      </c>
      <c r="D31" s="242"/>
      <c r="E31" s="243">
        <v>1.6</v>
      </c>
      <c r="F31" s="242">
        <v>30</v>
      </c>
      <c r="G31" s="242">
        <v>153</v>
      </c>
      <c r="H31" s="35"/>
      <c r="M31" s="184"/>
      <c r="N31" s="185"/>
      <c r="O31" s="185"/>
    </row>
    <row r="32" spans="1:15" s="28" customFormat="1" ht="12" customHeight="1">
      <c r="A32" s="32" t="s">
        <v>6</v>
      </c>
      <c r="B32" s="188"/>
      <c r="C32" s="189"/>
      <c r="D32" s="189">
        <v>151</v>
      </c>
      <c r="E32" s="190"/>
      <c r="F32" s="189">
        <v>37</v>
      </c>
      <c r="G32" s="189">
        <v>151</v>
      </c>
      <c r="H32" s="170"/>
      <c r="M32" s="184"/>
      <c r="N32" s="185"/>
      <c r="O32" s="185"/>
    </row>
    <row r="33" spans="1:15" s="28" customFormat="1" ht="12" customHeight="1">
      <c r="A33" s="240" t="s">
        <v>220</v>
      </c>
      <c r="B33" s="241"/>
      <c r="C33" s="242"/>
      <c r="D33" s="242">
        <v>146</v>
      </c>
      <c r="E33" s="243"/>
      <c r="F33" s="242"/>
      <c r="G33" s="242"/>
      <c r="H33" s="35"/>
      <c r="M33" s="184"/>
      <c r="N33" s="185"/>
      <c r="O33" s="185"/>
    </row>
    <row r="34" spans="1:15" s="28" customFormat="1" ht="12" customHeight="1">
      <c r="A34" s="32" t="s">
        <v>8</v>
      </c>
      <c r="B34" s="188">
        <v>24.2</v>
      </c>
      <c r="C34" s="189">
        <v>36</v>
      </c>
      <c r="D34" s="189">
        <v>143</v>
      </c>
      <c r="E34" s="190">
        <v>1.3</v>
      </c>
      <c r="F34" s="189">
        <v>18</v>
      </c>
      <c r="G34" s="189">
        <v>83</v>
      </c>
      <c r="H34" s="35"/>
      <c r="M34" s="184"/>
      <c r="N34" s="185"/>
      <c r="O34" s="185"/>
    </row>
    <row r="35" spans="1:15" s="28" customFormat="1" ht="12" customHeight="1">
      <c r="A35" s="240" t="s">
        <v>221</v>
      </c>
      <c r="B35" s="241"/>
      <c r="C35" s="242"/>
      <c r="D35" s="242">
        <v>166</v>
      </c>
      <c r="E35" s="243"/>
      <c r="F35" s="242">
        <v>8</v>
      </c>
      <c r="G35" s="242">
        <v>60</v>
      </c>
      <c r="H35" s="35"/>
      <c r="M35" s="184"/>
      <c r="N35" s="185"/>
      <c r="O35" s="185"/>
    </row>
    <row r="36" spans="1:15" s="28" customFormat="1" ht="12" customHeight="1">
      <c r="A36" s="32" t="s">
        <v>222</v>
      </c>
      <c r="B36" s="188"/>
      <c r="C36" s="189"/>
      <c r="D36" s="189">
        <v>139</v>
      </c>
      <c r="E36" s="190"/>
      <c r="F36" s="189"/>
      <c r="G36" s="189"/>
      <c r="H36" s="35"/>
      <c r="M36" s="184"/>
      <c r="N36" s="185"/>
      <c r="O36" s="185"/>
    </row>
    <row r="37" spans="1:15" s="28" customFormat="1" ht="12" customHeight="1">
      <c r="A37" s="240" t="s">
        <v>1</v>
      </c>
      <c r="B37" s="241"/>
      <c r="C37" s="242">
        <v>13</v>
      </c>
      <c r="D37" s="242">
        <v>157</v>
      </c>
      <c r="E37" s="243"/>
      <c r="F37" s="242">
        <v>23</v>
      </c>
      <c r="G37" s="242">
        <v>154</v>
      </c>
      <c r="H37" s="170"/>
      <c r="M37" s="184"/>
      <c r="N37" s="185"/>
      <c r="O37" s="185"/>
    </row>
    <row r="38" spans="1:15" s="28" customFormat="1" ht="12" customHeight="1">
      <c r="A38" s="32" t="s">
        <v>230</v>
      </c>
      <c r="B38" s="191"/>
      <c r="C38" s="192"/>
      <c r="D38" s="189"/>
      <c r="E38" s="192"/>
      <c r="F38" s="189">
        <v>35</v>
      </c>
      <c r="G38" s="189">
        <v>200</v>
      </c>
      <c r="M38" s="184"/>
      <c r="N38" s="185"/>
      <c r="O38" s="185"/>
    </row>
    <row r="39" spans="1:14" s="28" customFormat="1" ht="12" customHeight="1">
      <c r="A39" s="240" t="s">
        <v>9</v>
      </c>
      <c r="B39" s="241"/>
      <c r="C39" s="242">
        <v>96</v>
      </c>
      <c r="D39" s="242">
        <v>193</v>
      </c>
      <c r="E39" s="243"/>
      <c r="F39" s="242">
        <v>20</v>
      </c>
      <c r="G39" s="242">
        <v>160</v>
      </c>
      <c r="H39" s="170"/>
      <c r="M39" s="184"/>
      <c r="N39" s="185"/>
    </row>
    <row r="40" spans="1:14" s="28" customFormat="1" ht="12" customHeight="1">
      <c r="A40" s="32" t="s">
        <v>92</v>
      </c>
      <c r="B40" s="188"/>
      <c r="C40" s="189">
        <v>18</v>
      </c>
      <c r="D40" s="189">
        <v>141</v>
      </c>
      <c r="E40" s="190">
        <v>1.4</v>
      </c>
      <c r="F40" s="189">
        <v>30</v>
      </c>
      <c r="G40" s="189">
        <v>139</v>
      </c>
      <c r="H40" s="35"/>
      <c r="M40" s="184"/>
      <c r="N40" s="185"/>
    </row>
    <row r="41" spans="1:14" s="28" customFormat="1" ht="12" customHeight="1">
      <c r="A41" s="240" t="s">
        <v>91</v>
      </c>
      <c r="B41" s="241">
        <v>14.6</v>
      </c>
      <c r="C41" s="242"/>
      <c r="D41" s="242"/>
      <c r="E41" s="243"/>
      <c r="F41" s="242">
        <v>35</v>
      </c>
      <c r="G41" s="242">
        <v>122</v>
      </c>
      <c r="H41" s="35"/>
      <c r="M41" s="184"/>
      <c r="N41" s="185"/>
    </row>
    <row r="42" spans="1:14" s="28" customFormat="1" ht="12" customHeight="1">
      <c r="A42" s="32" t="s">
        <v>10</v>
      </c>
      <c r="B42" s="188"/>
      <c r="C42" s="189">
        <v>68</v>
      </c>
      <c r="D42" s="189">
        <v>168</v>
      </c>
      <c r="E42" s="190">
        <v>1</v>
      </c>
      <c r="F42" s="189">
        <v>23</v>
      </c>
      <c r="G42" s="189">
        <v>114</v>
      </c>
      <c r="H42" s="35"/>
      <c r="M42" s="184"/>
      <c r="N42" s="185"/>
    </row>
    <row r="43" spans="1:14" s="28" customFormat="1" ht="12" customHeight="1">
      <c r="A43" s="240" t="s">
        <v>55</v>
      </c>
      <c r="B43" s="241"/>
      <c r="C43" s="242">
        <v>12</v>
      </c>
      <c r="D43" s="242">
        <v>175</v>
      </c>
      <c r="E43" s="243">
        <v>0.2</v>
      </c>
      <c r="F43" s="242">
        <v>3</v>
      </c>
      <c r="G43" s="242">
        <v>36</v>
      </c>
      <c r="H43" s="35"/>
      <c r="M43" s="184"/>
      <c r="N43" s="185"/>
    </row>
    <row r="44" spans="1:14" s="28" customFormat="1" ht="12" customHeight="1">
      <c r="A44" s="32" t="s">
        <v>12</v>
      </c>
      <c r="B44" s="188"/>
      <c r="C44" s="189">
        <v>50</v>
      </c>
      <c r="D44" s="189">
        <v>133</v>
      </c>
      <c r="E44" s="190">
        <v>0.9</v>
      </c>
      <c r="F44" s="189">
        <v>36</v>
      </c>
      <c r="G44" s="189">
        <v>132</v>
      </c>
      <c r="H44" s="35"/>
      <c r="M44" s="184"/>
      <c r="N44" s="185"/>
    </row>
    <row r="45" spans="1:14" s="28" customFormat="1" ht="12" customHeight="1">
      <c r="A45" s="240" t="s">
        <v>217</v>
      </c>
      <c r="B45" s="241"/>
      <c r="C45" s="242">
        <v>33</v>
      </c>
      <c r="D45" s="242">
        <v>166</v>
      </c>
      <c r="E45" s="243">
        <v>0.4</v>
      </c>
      <c r="F45" s="242">
        <v>1</v>
      </c>
      <c r="G45" s="242">
        <v>19</v>
      </c>
      <c r="H45" s="35"/>
      <c r="M45" s="184"/>
      <c r="N45" s="185"/>
    </row>
    <row r="46" spans="1:14" s="28" customFormat="1" ht="12" customHeight="1">
      <c r="A46" s="32" t="s">
        <v>11</v>
      </c>
      <c r="B46" s="188"/>
      <c r="C46" s="189"/>
      <c r="D46" s="189"/>
      <c r="E46" s="193"/>
      <c r="F46" s="189">
        <v>43</v>
      </c>
      <c r="G46" s="189">
        <v>125</v>
      </c>
      <c r="H46" s="35"/>
      <c r="M46" s="184"/>
      <c r="N46" s="185"/>
    </row>
    <row r="47" spans="1:14" s="28" customFormat="1" ht="12" customHeight="1">
      <c r="A47" s="240" t="s">
        <v>223</v>
      </c>
      <c r="B47" s="241"/>
      <c r="C47" s="242"/>
      <c r="D47" s="242">
        <v>181</v>
      </c>
      <c r="E47" s="244"/>
      <c r="F47" s="242"/>
      <c r="G47" s="242"/>
      <c r="H47" s="170"/>
      <c r="M47" s="184"/>
      <c r="N47" s="185"/>
    </row>
    <row r="48" spans="1:14" s="28" customFormat="1" ht="12" customHeight="1">
      <c r="A48" s="32" t="s">
        <v>38</v>
      </c>
      <c r="B48" s="188">
        <v>5.6</v>
      </c>
      <c r="C48" s="189">
        <v>159</v>
      </c>
      <c r="D48" s="189"/>
      <c r="E48" s="193"/>
      <c r="F48" s="189">
        <v>11</v>
      </c>
      <c r="G48" s="189">
        <v>75</v>
      </c>
      <c r="H48" s="170"/>
      <c r="M48" s="184"/>
      <c r="N48" s="185"/>
    </row>
    <row r="49" spans="1:14" s="28" customFormat="1" ht="12" customHeight="1">
      <c r="A49" s="240" t="s">
        <v>224</v>
      </c>
      <c r="B49" s="241"/>
      <c r="C49" s="242">
        <v>26</v>
      </c>
      <c r="D49" s="242">
        <v>169</v>
      </c>
      <c r="E49" s="244"/>
      <c r="F49" s="242"/>
      <c r="G49" s="242"/>
      <c r="H49" s="35"/>
      <c r="M49" s="184"/>
      <c r="N49" s="185"/>
    </row>
    <row r="50" spans="1:14" s="28" customFormat="1" ht="12" customHeight="1">
      <c r="A50" s="32" t="s">
        <v>218</v>
      </c>
      <c r="B50" s="188"/>
      <c r="C50" s="189"/>
      <c r="D50" s="189">
        <v>136</v>
      </c>
      <c r="E50" s="190">
        <v>0.8</v>
      </c>
      <c r="F50" s="189">
        <v>35</v>
      </c>
      <c r="G50" s="189">
        <v>120</v>
      </c>
      <c r="H50" s="35"/>
      <c r="M50" s="184"/>
      <c r="N50" s="185"/>
    </row>
    <row r="51" spans="1:14" s="28" customFormat="1" ht="12" customHeight="1">
      <c r="A51" s="240" t="s">
        <v>290</v>
      </c>
      <c r="B51" s="241">
        <v>3.7</v>
      </c>
      <c r="C51" s="242"/>
      <c r="D51" s="242">
        <v>153</v>
      </c>
      <c r="E51" s="243">
        <v>0.7</v>
      </c>
      <c r="F51" s="242">
        <v>19</v>
      </c>
      <c r="G51" s="242">
        <v>109</v>
      </c>
      <c r="H51" s="35"/>
      <c r="M51" s="184"/>
      <c r="N51" s="185"/>
    </row>
    <row r="52" spans="1:14" s="28" customFormat="1" ht="12" customHeight="1">
      <c r="A52" s="32" t="s">
        <v>39</v>
      </c>
      <c r="B52" s="188"/>
      <c r="C52" s="189">
        <v>37</v>
      </c>
      <c r="D52" s="189">
        <v>151</v>
      </c>
      <c r="E52" s="190">
        <v>0.8</v>
      </c>
      <c r="F52" s="189">
        <v>28</v>
      </c>
      <c r="G52" s="189">
        <v>134</v>
      </c>
      <c r="H52" s="35"/>
      <c r="M52" s="184"/>
      <c r="N52" s="185"/>
    </row>
    <row r="53" spans="1:14" s="28" customFormat="1" ht="12" customHeight="1">
      <c r="A53" s="240" t="s">
        <v>40</v>
      </c>
      <c r="B53" s="241"/>
      <c r="C53" s="242"/>
      <c r="D53" s="242">
        <v>133</v>
      </c>
      <c r="E53" s="243"/>
      <c r="F53" s="242">
        <v>39</v>
      </c>
      <c r="G53" s="242">
        <v>131</v>
      </c>
      <c r="H53" s="35"/>
      <c r="M53" s="184"/>
      <c r="N53" s="185"/>
    </row>
    <row r="54" spans="1:14" s="28" customFormat="1" ht="12" customHeight="1">
      <c r="A54" s="32" t="s">
        <v>41</v>
      </c>
      <c r="B54" s="188"/>
      <c r="C54" s="189"/>
      <c r="D54" s="189">
        <v>166</v>
      </c>
      <c r="E54" s="190"/>
      <c r="F54" s="189">
        <v>40</v>
      </c>
      <c r="G54" s="189">
        <v>142</v>
      </c>
      <c r="H54" s="35"/>
      <c r="M54" s="184"/>
      <c r="N54" s="185"/>
    </row>
    <row r="55" spans="1:14" s="28" customFormat="1" ht="12" customHeight="1">
      <c r="A55" s="240" t="s">
        <v>16</v>
      </c>
      <c r="B55" s="241"/>
      <c r="C55" s="242"/>
      <c r="D55" s="242"/>
      <c r="E55" s="243"/>
      <c r="F55" s="242">
        <v>41</v>
      </c>
      <c r="G55" s="242">
        <v>141</v>
      </c>
      <c r="H55" s="35"/>
      <c r="M55" s="184"/>
      <c r="N55" s="185"/>
    </row>
    <row r="56" spans="1:14" s="28" customFormat="1" ht="12" customHeight="1">
      <c r="A56" s="32" t="s">
        <v>90</v>
      </c>
      <c r="B56" s="188">
        <v>4.7</v>
      </c>
      <c r="C56" s="189">
        <v>15</v>
      </c>
      <c r="D56" s="189">
        <v>140</v>
      </c>
      <c r="E56" s="190"/>
      <c r="F56" s="189">
        <v>28</v>
      </c>
      <c r="G56" s="189">
        <v>107</v>
      </c>
      <c r="H56" s="35"/>
      <c r="M56" s="184"/>
      <c r="N56" s="185"/>
    </row>
    <row r="57" spans="1:14" s="28" customFormat="1" ht="12" customHeight="1">
      <c r="A57" s="240" t="s">
        <v>17</v>
      </c>
      <c r="B57" s="241"/>
      <c r="C57" s="242"/>
      <c r="D57" s="242">
        <v>148</v>
      </c>
      <c r="E57" s="243"/>
      <c r="F57" s="242">
        <v>27</v>
      </c>
      <c r="G57" s="242">
        <v>111</v>
      </c>
      <c r="H57" s="35"/>
      <c r="M57" s="184"/>
      <c r="N57" s="185"/>
    </row>
    <row r="58" spans="1:8" s="28" customFormat="1" ht="12" customHeight="1">
      <c r="A58" s="32" t="s">
        <v>18</v>
      </c>
      <c r="B58" s="188"/>
      <c r="C58" s="189">
        <v>45</v>
      </c>
      <c r="D58" s="189">
        <v>146</v>
      </c>
      <c r="E58" s="190"/>
      <c r="F58" s="189">
        <v>33</v>
      </c>
      <c r="G58" s="189">
        <v>109</v>
      </c>
      <c r="H58" s="35"/>
    </row>
    <row r="59" spans="1:8" s="28" customFormat="1" ht="12">
      <c r="A59" s="240" t="s">
        <v>19</v>
      </c>
      <c r="B59" s="241"/>
      <c r="C59" s="242"/>
      <c r="D59" s="242"/>
      <c r="E59" s="243"/>
      <c r="F59" s="242">
        <v>34</v>
      </c>
      <c r="G59" s="242">
        <v>118</v>
      </c>
      <c r="H59" s="35"/>
    </row>
    <row r="60" spans="1:8" s="28" customFormat="1" ht="12">
      <c r="A60" s="32" t="s">
        <v>225</v>
      </c>
      <c r="B60" s="188"/>
      <c r="C60" s="189"/>
      <c r="D60" s="189">
        <v>163</v>
      </c>
      <c r="E60" s="190"/>
      <c r="F60" s="189"/>
      <c r="G60" s="189"/>
      <c r="H60" s="35"/>
    </row>
    <row r="61" spans="1:8" s="28" customFormat="1" ht="12" customHeight="1">
      <c r="A61" s="240" t="s">
        <v>226</v>
      </c>
      <c r="B61" s="241"/>
      <c r="C61" s="242"/>
      <c r="D61" s="242">
        <v>174</v>
      </c>
      <c r="E61" s="243"/>
      <c r="F61" s="242">
        <v>2</v>
      </c>
      <c r="G61" s="242">
        <v>39</v>
      </c>
      <c r="H61" s="35"/>
    </row>
    <row r="62" spans="1:8" s="28" customFormat="1" ht="12" customHeight="1">
      <c r="A62" s="32" t="s">
        <v>59</v>
      </c>
      <c r="B62" s="188"/>
      <c r="C62" s="189">
        <v>55</v>
      </c>
      <c r="D62" s="189"/>
      <c r="E62" s="190"/>
      <c r="F62" s="189">
        <v>36</v>
      </c>
      <c r="G62" s="189">
        <v>141</v>
      </c>
      <c r="H62" s="35"/>
    </row>
    <row r="63" spans="1:8" s="28" customFormat="1" ht="12" customHeight="1">
      <c r="A63" s="240" t="s">
        <v>227</v>
      </c>
      <c r="B63" s="241"/>
      <c r="C63" s="242"/>
      <c r="D63" s="242">
        <v>144</v>
      </c>
      <c r="E63" s="243"/>
      <c r="F63" s="242"/>
      <c r="G63" s="242"/>
      <c r="H63" s="35"/>
    </row>
    <row r="64" spans="1:8" s="28" customFormat="1" ht="12" customHeight="1">
      <c r="A64" s="32" t="s">
        <v>42</v>
      </c>
      <c r="B64" s="188">
        <v>5.6</v>
      </c>
      <c r="C64" s="189">
        <v>57</v>
      </c>
      <c r="D64" s="189"/>
      <c r="E64" s="190"/>
      <c r="F64" s="189">
        <v>20</v>
      </c>
      <c r="G64" s="189">
        <v>105</v>
      </c>
      <c r="H64" s="35"/>
    </row>
    <row r="65" spans="1:8" s="28" customFormat="1" ht="12" customHeight="1">
      <c r="A65" s="240" t="s">
        <v>43</v>
      </c>
      <c r="B65" s="241">
        <v>4.3</v>
      </c>
      <c r="C65" s="242">
        <v>63</v>
      </c>
      <c r="D65" s="242">
        <v>167</v>
      </c>
      <c r="E65" s="243">
        <v>0.6</v>
      </c>
      <c r="F65" s="242">
        <v>23</v>
      </c>
      <c r="G65" s="242">
        <v>99</v>
      </c>
      <c r="H65" s="35"/>
    </row>
    <row r="66" spans="1:8" s="28" customFormat="1" ht="12" customHeight="1">
      <c r="A66" s="32" t="s">
        <v>44</v>
      </c>
      <c r="B66" s="188">
        <v>3.4</v>
      </c>
      <c r="C66" s="189">
        <v>123</v>
      </c>
      <c r="D66" s="189"/>
      <c r="E66" s="190"/>
      <c r="F66" s="189">
        <v>19</v>
      </c>
      <c r="G66" s="189">
        <v>111</v>
      </c>
      <c r="H66" s="35"/>
    </row>
    <row r="67" spans="1:8" s="28" customFormat="1" ht="12" customHeight="1">
      <c r="A67" s="240" t="s">
        <v>45</v>
      </c>
      <c r="B67" s="241">
        <v>9</v>
      </c>
      <c r="C67" s="242">
        <v>130</v>
      </c>
      <c r="D67" s="242"/>
      <c r="E67" s="243">
        <v>1.1</v>
      </c>
      <c r="F67" s="242">
        <v>21</v>
      </c>
      <c r="G67" s="242">
        <v>108</v>
      </c>
      <c r="H67" s="35"/>
    </row>
    <row r="68" spans="1:8" s="28" customFormat="1" ht="12">
      <c r="A68" s="32" t="s">
        <v>20</v>
      </c>
      <c r="B68" s="191"/>
      <c r="C68" s="189">
        <v>37</v>
      </c>
      <c r="D68" s="189">
        <v>138</v>
      </c>
      <c r="E68" s="190"/>
      <c r="F68" s="189">
        <v>42</v>
      </c>
      <c r="G68" s="189">
        <v>181</v>
      </c>
      <c r="H68" s="35"/>
    </row>
    <row r="69" spans="1:8" s="36" customFormat="1" ht="12" customHeight="1">
      <c r="A69" s="240" t="s">
        <v>46</v>
      </c>
      <c r="B69" s="241"/>
      <c r="C69" s="242"/>
      <c r="D69" s="242">
        <v>191</v>
      </c>
      <c r="E69" s="243"/>
      <c r="F69" s="242">
        <v>10</v>
      </c>
      <c r="G69" s="242">
        <v>81</v>
      </c>
      <c r="H69" s="35"/>
    </row>
    <row r="70" spans="1:7" s="28" customFormat="1" ht="12" customHeight="1">
      <c r="A70" s="32" t="s">
        <v>95</v>
      </c>
      <c r="B70" s="188"/>
      <c r="C70" s="189">
        <v>10</v>
      </c>
      <c r="D70" s="189"/>
      <c r="E70" s="190"/>
      <c r="F70" s="189">
        <v>4</v>
      </c>
      <c r="G70" s="189">
        <v>44</v>
      </c>
    </row>
    <row r="71" spans="1:8" s="28" customFormat="1" ht="12" customHeight="1">
      <c r="A71" s="240" t="s">
        <v>96</v>
      </c>
      <c r="B71" s="241"/>
      <c r="C71" s="242">
        <v>48</v>
      </c>
      <c r="D71" s="242"/>
      <c r="E71" s="243">
        <v>0.6</v>
      </c>
      <c r="F71" s="242">
        <v>4</v>
      </c>
      <c r="G71" s="242">
        <v>36</v>
      </c>
      <c r="H71" s="36"/>
    </row>
    <row r="72" spans="1:7" s="28" customFormat="1" ht="12" customHeight="1">
      <c r="A72" s="32" t="s">
        <v>97</v>
      </c>
      <c r="B72" s="188"/>
      <c r="C72" s="189">
        <v>18</v>
      </c>
      <c r="D72" s="189"/>
      <c r="E72" s="190"/>
      <c r="F72" s="189">
        <v>10</v>
      </c>
      <c r="G72" s="189">
        <v>97</v>
      </c>
    </row>
    <row r="73" spans="1:7" s="28" customFormat="1" ht="12" customHeight="1">
      <c r="A73" s="240" t="s">
        <v>21</v>
      </c>
      <c r="B73" s="241"/>
      <c r="C73" s="242"/>
      <c r="D73" s="242">
        <v>188</v>
      </c>
      <c r="E73" s="243"/>
      <c r="F73" s="242"/>
      <c r="G73" s="242"/>
    </row>
    <row r="74" spans="1:7" s="28" customFormat="1" ht="12" customHeight="1">
      <c r="A74" s="32" t="s">
        <v>123</v>
      </c>
      <c r="B74" s="188"/>
      <c r="C74" s="189">
        <v>21</v>
      </c>
      <c r="D74" s="189">
        <v>153</v>
      </c>
      <c r="E74" s="190">
        <v>0.9</v>
      </c>
      <c r="F74" s="189">
        <v>17</v>
      </c>
      <c r="G74" s="189">
        <v>93</v>
      </c>
    </row>
    <row r="75" spans="1:7" s="28" customFormat="1" ht="12" customHeight="1">
      <c r="A75" s="240" t="s">
        <v>22</v>
      </c>
      <c r="B75" s="241"/>
      <c r="C75" s="242"/>
      <c r="D75" s="242">
        <v>134</v>
      </c>
      <c r="E75" s="243"/>
      <c r="F75" s="242">
        <v>16</v>
      </c>
      <c r="G75" s="242">
        <v>81</v>
      </c>
    </row>
    <row r="76" spans="1:7" s="28" customFormat="1" ht="12">
      <c r="A76" s="32" t="s">
        <v>23</v>
      </c>
      <c r="B76" s="188"/>
      <c r="C76" s="189">
        <v>11</v>
      </c>
      <c r="D76" s="189">
        <v>172</v>
      </c>
      <c r="E76" s="194">
        <v>0.7</v>
      </c>
      <c r="F76" s="189">
        <v>17</v>
      </c>
      <c r="G76" s="189">
        <v>112</v>
      </c>
    </row>
    <row r="77" spans="1:7" s="28" customFormat="1" ht="12">
      <c r="A77" s="240" t="s">
        <v>24</v>
      </c>
      <c r="B77" s="241">
        <v>2.6</v>
      </c>
      <c r="C77" s="242">
        <v>45</v>
      </c>
      <c r="D77" s="242">
        <v>168</v>
      </c>
      <c r="E77" s="242"/>
      <c r="F77" s="242">
        <v>20</v>
      </c>
      <c r="G77" s="242">
        <v>113</v>
      </c>
    </row>
    <row r="78" spans="1:7" s="28" customFormat="1" ht="12">
      <c r="A78" s="26"/>
      <c r="B78" s="195"/>
      <c r="C78" s="196"/>
      <c r="D78" s="196"/>
      <c r="E78" s="197"/>
      <c r="F78" s="196"/>
      <c r="G78" s="196"/>
    </row>
    <row r="79" spans="1:8" s="28" customFormat="1" ht="12">
      <c r="A79" s="32"/>
      <c r="B79" s="29"/>
      <c r="C79" s="132"/>
      <c r="D79" s="124"/>
      <c r="E79" s="125"/>
      <c r="F79" s="126"/>
      <c r="G79" s="161"/>
      <c r="H79" s="38"/>
    </row>
    <row r="80" spans="1:7" s="28" customFormat="1" ht="12">
      <c r="A80" s="239" t="s">
        <v>194</v>
      </c>
      <c r="B80" s="133"/>
      <c r="C80" s="134"/>
      <c r="D80" s="32"/>
      <c r="E80" s="30"/>
      <c r="F80" s="103"/>
      <c r="G80" s="162"/>
    </row>
    <row r="81" spans="1:7" s="28" customFormat="1" ht="12">
      <c r="A81" s="32" t="s">
        <v>237</v>
      </c>
      <c r="B81" s="135"/>
      <c r="C81" s="102"/>
      <c r="D81" s="134"/>
      <c r="E81" s="129"/>
      <c r="F81" s="128"/>
      <c r="G81" s="162"/>
    </row>
    <row r="82" spans="1:7" s="28" customFormat="1" ht="12">
      <c r="A82" s="93" t="s">
        <v>238</v>
      </c>
      <c r="B82" s="130"/>
      <c r="C82" s="136"/>
      <c r="D82" s="137"/>
      <c r="E82" s="131"/>
      <c r="F82" s="127"/>
      <c r="G82" s="162"/>
    </row>
    <row r="83" spans="1:7" s="28" customFormat="1" ht="12">
      <c r="A83" s="32" t="s">
        <v>239</v>
      </c>
      <c r="B83" s="32"/>
      <c r="C83" s="32"/>
      <c r="D83" s="32"/>
      <c r="E83" s="30"/>
      <c r="F83" s="100"/>
      <c r="G83" s="162"/>
    </row>
    <row r="84" spans="1:7" s="28" customFormat="1" ht="12">
      <c r="A84" s="32" t="s">
        <v>240</v>
      </c>
      <c r="B84" s="32"/>
      <c r="C84" s="32"/>
      <c r="D84" s="32"/>
      <c r="E84" s="30"/>
      <c r="F84" s="100"/>
      <c r="G84" s="162"/>
    </row>
    <row r="85" spans="1:7" s="28" customFormat="1" ht="12">
      <c r="A85" s="32" t="s">
        <v>241</v>
      </c>
      <c r="B85" s="32"/>
      <c r="C85" s="32"/>
      <c r="D85" s="32"/>
      <c r="E85" s="32"/>
      <c r="F85" s="100"/>
      <c r="G85" s="162"/>
    </row>
    <row r="86" spans="1:7" s="28" customFormat="1" ht="12">
      <c r="A86" s="32" t="s">
        <v>242</v>
      </c>
      <c r="B86" s="32"/>
      <c r="C86" s="32"/>
      <c r="D86" s="32"/>
      <c r="E86" s="32"/>
      <c r="F86" s="102"/>
      <c r="G86" s="162"/>
    </row>
    <row r="87" spans="1:7" s="28" customFormat="1" ht="12">
      <c r="A87" s="32"/>
      <c r="B87" s="30"/>
      <c r="C87" s="102"/>
      <c r="D87" s="97"/>
      <c r="E87" s="99"/>
      <c r="F87" s="104"/>
      <c r="G87" s="163"/>
    </row>
    <row r="88" spans="1:7" s="28" customFormat="1" ht="12">
      <c r="A88" s="32"/>
      <c r="B88" s="30"/>
      <c r="C88" s="100"/>
      <c r="D88" s="97"/>
      <c r="E88" s="99"/>
      <c r="F88" s="104"/>
      <c r="G88" s="163"/>
    </row>
    <row r="89" spans="1:7" s="28" customFormat="1" ht="12">
      <c r="A89" s="27"/>
      <c r="B89" s="37"/>
      <c r="C89" s="106"/>
      <c r="D89" s="97"/>
      <c r="E89" s="101"/>
      <c r="F89" s="104"/>
      <c r="G89" s="98"/>
    </row>
    <row r="90" spans="2:7" s="28" customFormat="1" ht="12">
      <c r="B90" s="33"/>
      <c r="C90" s="107"/>
      <c r="D90" s="97"/>
      <c r="E90" s="101"/>
      <c r="F90" s="104"/>
      <c r="G90" s="98"/>
    </row>
    <row r="91" spans="2:7" s="28" customFormat="1" ht="9" customHeight="1">
      <c r="B91" s="33"/>
      <c r="C91" s="107"/>
      <c r="D91" s="97"/>
      <c r="E91" s="99"/>
      <c r="F91" s="104"/>
      <c r="G91" s="98"/>
    </row>
    <row r="92" spans="2:7" s="28" customFormat="1" ht="3.75" customHeight="1">
      <c r="B92" s="33"/>
      <c r="C92" s="107"/>
      <c r="D92" s="97"/>
      <c r="E92" s="99"/>
      <c r="F92" s="104"/>
      <c r="G92" s="98"/>
    </row>
    <row r="93" spans="2:7" s="28" customFormat="1" ht="12">
      <c r="B93" s="33"/>
      <c r="C93" s="107"/>
      <c r="D93" s="97"/>
      <c r="E93" s="99"/>
      <c r="F93" s="104"/>
      <c r="G93" s="98"/>
    </row>
    <row r="94" spans="2:7" s="28" customFormat="1" ht="12">
      <c r="B94" s="33"/>
      <c r="C94" s="107"/>
      <c r="D94" s="108"/>
      <c r="E94" s="99"/>
      <c r="F94" s="104"/>
      <c r="G94" s="98"/>
    </row>
    <row r="95" spans="2:7" s="28" customFormat="1" ht="12">
      <c r="B95" s="33"/>
      <c r="C95" s="107"/>
      <c r="D95" s="109"/>
      <c r="E95" s="99"/>
      <c r="F95" s="104"/>
      <c r="G95" s="98"/>
    </row>
    <row r="96" spans="2:7" s="28" customFormat="1" ht="7.5" customHeight="1">
      <c r="B96" s="33"/>
      <c r="C96" s="107"/>
      <c r="D96" s="108"/>
      <c r="E96" s="99"/>
      <c r="F96" s="104"/>
      <c r="G96" s="98"/>
    </row>
    <row r="97" spans="1:8" s="36" customFormat="1" ht="12">
      <c r="A97" s="28"/>
      <c r="B97" s="33"/>
      <c r="C97" s="107"/>
      <c r="D97" s="108"/>
      <c r="E97" s="99"/>
      <c r="F97" s="104"/>
      <c r="G97" s="98"/>
      <c r="H97" s="28"/>
    </row>
    <row r="98" spans="1:8" ht="12.75">
      <c r="A98" s="28"/>
      <c r="B98" s="33"/>
      <c r="C98" s="107"/>
      <c r="D98" s="108"/>
      <c r="E98" s="99"/>
      <c r="F98" s="104"/>
      <c r="G98" s="98"/>
      <c r="H98" s="28"/>
    </row>
    <row r="99" spans="1:8" ht="12.75">
      <c r="A99" s="28"/>
      <c r="B99" s="33"/>
      <c r="C99" s="107"/>
      <c r="D99" s="108"/>
      <c r="E99" s="99"/>
      <c r="F99" s="104"/>
      <c r="G99" s="98"/>
      <c r="H99" s="28"/>
    </row>
    <row r="100" spans="1:8" ht="12.75">
      <c r="A100" s="28"/>
      <c r="B100" s="33"/>
      <c r="C100" s="107"/>
      <c r="D100" s="108"/>
      <c r="E100" s="99"/>
      <c r="F100" s="104"/>
      <c r="G100" s="98"/>
      <c r="H100" s="28"/>
    </row>
    <row r="101" spans="1:8" ht="12.75">
      <c r="A101" s="28"/>
      <c r="B101" s="33"/>
      <c r="C101" s="107"/>
      <c r="D101" s="108"/>
      <c r="E101" s="183"/>
      <c r="F101" s="104"/>
      <c r="G101" s="98"/>
      <c r="H101" s="28"/>
    </row>
    <row r="102" spans="1:8" ht="12.75">
      <c r="A102" s="28"/>
      <c r="B102" s="33"/>
      <c r="C102" s="107"/>
      <c r="D102" s="108"/>
      <c r="E102" s="183"/>
      <c r="F102" s="104"/>
      <c r="G102" s="110"/>
      <c r="H102" s="36"/>
    </row>
    <row r="103" spans="1:7" ht="12.75">
      <c r="A103" s="28"/>
      <c r="B103" s="33"/>
      <c r="C103" s="107"/>
      <c r="D103" s="108"/>
      <c r="E103" s="183"/>
      <c r="F103" s="104"/>
      <c r="G103" s="111"/>
    </row>
    <row r="104" spans="1:7" ht="12.75">
      <c r="A104" s="28"/>
      <c r="B104" s="33"/>
      <c r="C104" s="107"/>
      <c r="D104" s="112"/>
      <c r="E104" s="183"/>
      <c r="F104" s="104"/>
      <c r="G104" s="111"/>
    </row>
    <row r="105" spans="1:7" ht="12.75">
      <c r="A105" s="28"/>
      <c r="B105" s="33"/>
      <c r="C105" s="107"/>
      <c r="D105" s="113"/>
      <c r="E105" s="101"/>
      <c r="F105" s="104"/>
      <c r="G105" s="111"/>
    </row>
    <row r="106" spans="1:7" ht="12.75">
      <c r="A106" s="28"/>
      <c r="B106" s="33"/>
      <c r="C106" s="107"/>
      <c r="D106" s="113"/>
      <c r="E106" s="101"/>
      <c r="F106" s="114"/>
      <c r="G106" s="111"/>
    </row>
    <row r="107" spans="1:7" ht="12.75">
      <c r="A107" s="28"/>
      <c r="B107" s="33"/>
      <c r="C107" s="107"/>
      <c r="D107" s="113"/>
      <c r="E107" s="99"/>
      <c r="F107" s="115"/>
      <c r="G107" s="111"/>
    </row>
    <row r="108" spans="1:7" ht="12.75">
      <c r="A108" s="28"/>
      <c r="B108" s="34"/>
      <c r="C108" s="107"/>
      <c r="D108" s="113"/>
      <c r="E108" s="99"/>
      <c r="F108" s="104"/>
      <c r="G108" s="111"/>
    </row>
    <row r="109" spans="1:7" ht="12.75">
      <c r="A109" s="38"/>
      <c r="B109" s="39"/>
      <c r="C109" s="107"/>
      <c r="D109" s="113"/>
      <c r="E109" s="99"/>
      <c r="F109" s="104"/>
      <c r="G109" s="111"/>
    </row>
    <row r="110" spans="1:7" ht="12.75">
      <c r="A110" s="36"/>
      <c r="C110" s="116"/>
      <c r="D110" s="113"/>
      <c r="E110" s="99"/>
      <c r="F110" s="104"/>
      <c r="G110" s="111"/>
    </row>
    <row r="111" spans="3:7" ht="12.75">
      <c r="C111" s="117"/>
      <c r="D111" s="113"/>
      <c r="E111" s="99"/>
      <c r="F111" s="104"/>
      <c r="G111" s="111"/>
    </row>
    <row r="112" spans="3:7" ht="12.75">
      <c r="C112" s="117"/>
      <c r="D112" s="113"/>
      <c r="E112" s="99"/>
      <c r="F112" s="104"/>
      <c r="G112" s="111"/>
    </row>
    <row r="113" spans="3:7" ht="12.75">
      <c r="C113" s="117"/>
      <c r="D113" s="113"/>
      <c r="E113" s="99"/>
      <c r="F113" s="104"/>
      <c r="G113" s="111"/>
    </row>
    <row r="114" spans="3:7" ht="12.75">
      <c r="C114" s="117"/>
      <c r="D114" s="113"/>
      <c r="E114" s="99"/>
      <c r="F114" s="105"/>
      <c r="G114" s="111"/>
    </row>
    <row r="115" spans="3:7" ht="12.75">
      <c r="C115" s="117"/>
      <c r="D115" s="113"/>
      <c r="E115" s="99"/>
      <c r="F115" s="105"/>
      <c r="G115" s="111"/>
    </row>
    <row r="116" spans="3:7" ht="12.75">
      <c r="C116" s="117"/>
      <c r="D116" s="113"/>
      <c r="E116" s="99"/>
      <c r="F116" s="105"/>
      <c r="G116" s="111"/>
    </row>
    <row r="117" spans="3:7" ht="12.75">
      <c r="C117" s="117"/>
      <c r="D117" s="113"/>
      <c r="E117" s="99"/>
      <c r="F117" s="105"/>
      <c r="G117" s="111"/>
    </row>
    <row r="118" spans="3:7" ht="12.75">
      <c r="C118" s="117"/>
      <c r="D118" s="113"/>
      <c r="E118" s="99"/>
      <c r="F118" s="105"/>
      <c r="G118" s="111"/>
    </row>
    <row r="119" spans="3:7" ht="12.75">
      <c r="C119" s="117"/>
      <c r="D119" s="113"/>
      <c r="E119" s="99"/>
      <c r="F119" s="105"/>
      <c r="G119" s="111"/>
    </row>
    <row r="120" spans="3:7" ht="12.75">
      <c r="C120" s="117"/>
      <c r="D120" s="113"/>
      <c r="E120" s="99"/>
      <c r="F120" s="105"/>
      <c r="G120" s="111"/>
    </row>
    <row r="121" spans="3:7" ht="12.75">
      <c r="C121" s="117"/>
      <c r="D121" s="113"/>
      <c r="E121" s="99"/>
      <c r="F121" s="105"/>
      <c r="G121" s="111"/>
    </row>
    <row r="122" spans="3:7" ht="12.75">
      <c r="C122" s="117"/>
      <c r="D122" s="113"/>
      <c r="E122" s="104"/>
      <c r="F122" s="105"/>
      <c r="G122" s="111"/>
    </row>
    <row r="123" spans="3:7" ht="12.75">
      <c r="C123" s="117"/>
      <c r="D123" s="113"/>
      <c r="E123" s="104"/>
      <c r="F123" s="105"/>
      <c r="G123" s="111"/>
    </row>
    <row r="124" spans="3:7" ht="12.75">
      <c r="C124" s="117"/>
      <c r="D124" s="113"/>
      <c r="E124" s="104"/>
      <c r="F124" s="105"/>
      <c r="G124" s="111"/>
    </row>
    <row r="125" spans="3:7" ht="12.75">
      <c r="C125" s="117"/>
      <c r="D125" s="118"/>
      <c r="E125" s="104"/>
      <c r="F125" s="119"/>
      <c r="G125" s="111"/>
    </row>
    <row r="126" spans="3:7" ht="12.75">
      <c r="C126" s="117"/>
      <c r="D126" s="120"/>
      <c r="E126" s="104"/>
      <c r="F126" s="121"/>
      <c r="G126" s="111"/>
    </row>
    <row r="127" spans="3:7" ht="12.75">
      <c r="C127" s="117"/>
      <c r="D127" s="120"/>
      <c r="E127" s="104"/>
      <c r="F127" s="121"/>
      <c r="G127" s="111"/>
    </row>
    <row r="128" spans="3:7" ht="12.75">
      <c r="C128" s="117"/>
      <c r="D128" s="120"/>
      <c r="E128" s="104"/>
      <c r="F128" s="121"/>
      <c r="G128" s="111"/>
    </row>
    <row r="129" spans="3:7" ht="12.75">
      <c r="C129" s="117"/>
      <c r="D129" s="120"/>
      <c r="E129" s="104"/>
      <c r="F129" s="121"/>
      <c r="G129" s="111"/>
    </row>
    <row r="130" spans="3:7" ht="12.75">
      <c r="C130" s="117"/>
      <c r="D130" s="120"/>
      <c r="E130" s="104"/>
      <c r="F130" s="121"/>
      <c r="G130" s="111"/>
    </row>
    <row r="131" spans="3:7" ht="12.75">
      <c r="C131" s="117"/>
      <c r="D131" s="120"/>
      <c r="E131" s="104"/>
      <c r="F131" s="121"/>
      <c r="G131" s="111"/>
    </row>
    <row r="132" spans="3:7" ht="12.75">
      <c r="C132" s="117"/>
      <c r="D132" s="120"/>
      <c r="E132" s="104"/>
      <c r="F132" s="121"/>
      <c r="G132" s="111"/>
    </row>
    <row r="133" spans="3:7" ht="12.75">
      <c r="C133" s="117"/>
      <c r="D133" s="120"/>
      <c r="E133" s="104"/>
      <c r="F133" s="121"/>
      <c r="G133" s="111"/>
    </row>
    <row r="134" spans="3:7" ht="12.75">
      <c r="C134" s="117"/>
      <c r="D134" s="120"/>
      <c r="E134" s="122"/>
      <c r="F134" s="121"/>
      <c r="G134" s="111"/>
    </row>
    <row r="135" spans="3:7" ht="12.75">
      <c r="C135" s="117"/>
      <c r="D135" s="120"/>
      <c r="E135" s="105"/>
      <c r="F135" s="121"/>
      <c r="G135" s="111"/>
    </row>
    <row r="136" spans="3:7" ht="12.75">
      <c r="C136" s="117"/>
      <c r="D136" s="120"/>
      <c r="E136" s="123"/>
      <c r="F136" s="121"/>
      <c r="G136" s="111"/>
    </row>
    <row r="137" spans="3:7" ht="12.75">
      <c r="C137" s="117"/>
      <c r="D137" s="120"/>
      <c r="E137" s="105"/>
      <c r="F137" s="121"/>
      <c r="G137" s="111"/>
    </row>
    <row r="138" spans="3:7" ht="12.75">
      <c r="C138" s="117"/>
      <c r="D138" s="120"/>
      <c r="E138" s="105"/>
      <c r="F138" s="121"/>
      <c r="G138" s="111"/>
    </row>
    <row r="139" spans="3:7" ht="12.75">
      <c r="C139" s="117"/>
      <c r="D139" s="120"/>
      <c r="E139" s="100"/>
      <c r="F139" s="121"/>
      <c r="G139" s="111"/>
    </row>
    <row r="140" spans="3:7" ht="12.75">
      <c r="C140" s="117"/>
      <c r="D140" s="120"/>
      <c r="E140" s="100"/>
      <c r="F140" s="121"/>
      <c r="G140" s="111"/>
    </row>
    <row r="141" spans="3:7" ht="12.75">
      <c r="C141" s="117"/>
      <c r="D141" s="120"/>
      <c r="E141" s="100"/>
      <c r="F141" s="121"/>
      <c r="G141" s="111"/>
    </row>
    <row r="142" spans="3:7" ht="12.75">
      <c r="C142" s="117"/>
      <c r="D142" s="120"/>
      <c r="E142" s="100"/>
      <c r="F142" s="121"/>
      <c r="G142" s="111"/>
    </row>
    <row r="143" spans="3:7" ht="12.75">
      <c r="C143" s="117"/>
      <c r="D143" s="120"/>
      <c r="E143" s="102"/>
      <c r="F143" s="107"/>
      <c r="G143" s="111"/>
    </row>
    <row r="144" spans="3:7" ht="12.75">
      <c r="C144" s="117"/>
      <c r="D144" s="120"/>
      <c r="E144" s="100"/>
      <c r="F144" s="107"/>
      <c r="G144" s="111"/>
    </row>
    <row r="145" spans="3:7" ht="12.75">
      <c r="C145" s="117"/>
      <c r="D145" s="120"/>
      <c r="E145" s="106"/>
      <c r="F145" s="107"/>
      <c r="G145" s="111"/>
    </row>
    <row r="146" spans="3:7" ht="12.75">
      <c r="C146" s="117"/>
      <c r="D146" s="120"/>
      <c r="E146" s="107"/>
      <c r="F146" s="116"/>
      <c r="G146" s="111"/>
    </row>
    <row r="147" spans="3:7" ht="12.75">
      <c r="C147" s="117"/>
      <c r="D147" s="120"/>
      <c r="E147" s="107"/>
      <c r="F147" s="117"/>
      <c r="G147" s="111"/>
    </row>
    <row r="148" spans="3:7" ht="12.75">
      <c r="C148" s="117"/>
      <c r="D148" s="120"/>
      <c r="E148" s="107"/>
      <c r="F148" s="117"/>
      <c r="G148" s="111"/>
    </row>
    <row r="149" spans="3:7" ht="12.75">
      <c r="C149" s="117"/>
      <c r="D149" s="120"/>
      <c r="E149" s="107"/>
      <c r="F149" s="117"/>
      <c r="G149" s="111"/>
    </row>
    <row r="150" spans="3:7" ht="12.75">
      <c r="C150" s="117"/>
      <c r="D150" s="120"/>
      <c r="E150" s="107"/>
      <c r="F150" s="117"/>
      <c r="G150" s="111"/>
    </row>
    <row r="151" spans="3:7" ht="12.75">
      <c r="C151" s="117"/>
      <c r="D151" s="120"/>
      <c r="E151" s="107"/>
      <c r="F151" s="117"/>
      <c r="G151" s="111"/>
    </row>
    <row r="152" spans="3:7" ht="12.75">
      <c r="C152" s="117"/>
      <c r="D152" s="120"/>
      <c r="E152" s="107"/>
      <c r="F152" s="117"/>
      <c r="G152" s="111"/>
    </row>
    <row r="153" spans="3:7" ht="12.75">
      <c r="C153" s="117"/>
      <c r="D153" s="120"/>
      <c r="E153" s="107"/>
      <c r="F153" s="117"/>
      <c r="G153" s="111"/>
    </row>
    <row r="154" spans="3:7" ht="12.75">
      <c r="C154" s="117"/>
      <c r="D154" s="120"/>
      <c r="E154" s="107"/>
      <c r="F154" s="117"/>
      <c r="G154" s="111"/>
    </row>
    <row r="155" spans="3:7" ht="12.75">
      <c r="C155" s="117"/>
      <c r="D155" s="120"/>
      <c r="E155" s="107"/>
      <c r="F155" s="117"/>
      <c r="G155" s="111"/>
    </row>
    <row r="156" spans="3:7" ht="12.75">
      <c r="C156" s="117"/>
      <c r="D156" s="120"/>
      <c r="E156" s="107"/>
      <c r="F156" s="117"/>
      <c r="G156" s="111"/>
    </row>
    <row r="157" spans="3:7" ht="12.75">
      <c r="C157" s="117"/>
      <c r="D157" s="120"/>
      <c r="E157" s="107"/>
      <c r="F157" s="117"/>
      <c r="G157" s="111"/>
    </row>
    <row r="158" ht="12.75">
      <c r="E158" s="33"/>
    </row>
    <row r="159" ht="12.75">
      <c r="E159" s="33"/>
    </row>
    <row r="160" ht="12.75">
      <c r="E160" s="33"/>
    </row>
    <row r="161" ht="12.75">
      <c r="E161" s="33"/>
    </row>
    <row r="162" ht="12.75">
      <c r="E162" s="33"/>
    </row>
    <row r="163" ht="12.75">
      <c r="E163" s="33"/>
    </row>
    <row r="164" ht="12.75">
      <c r="E164" s="33"/>
    </row>
    <row r="165" ht="12.75">
      <c r="E165" s="34"/>
    </row>
    <row r="166" ht="12.75">
      <c r="E166" s="39"/>
    </row>
  </sheetData>
  <sheetProtection/>
  <mergeCells count="5">
    <mergeCell ref="D5:D6"/>
    <mergeCell ref="F6:G6"/>
    <mergeCell ref="F7:G7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rowBreaks count="1" manualBreakCount="1">
    <brk id="8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30"/>
  <sheetViews>
    <sheetView showGridLines="0" zoomScaleSheetLayoutView="100" workbookViewId="0" topLeftCell="A67">
      <selection activeCell="Q11" sqref="Q11"/>
    </sheetView>
  </sheetViews>
  <sheetFormatPr defaultColWidth="11.421875" defaultRowHeight="12.75"/>
  <cols>
    <col min="1" max="1" width="48.8515625" style="1" customWidth="1"/>
    <col min="2" max="2" width="7.00390625" style="1" customWidth="1"/>
    <col min="3" max="3" width="8.8515625" style="6" customWidth="1"/>
    <col min="4" max="4" width="10.7109375" style="6" customWidth="1"/>
    <col min="5" max="5" width="8.57421875" style="6" customWidth="1"/>
    <col min="6" max="6" width="9.57421875" style="6" customWidth="1"/>
    <col min="7" max="7" width="11.421875" style="1" customWidth="1"/>
    <col min="8" max="8" width="46.8515625" style="4" bestFit="1" customWidth="1"/>
    <col min="9" max="18" width="11.421875" style="4" customWidth="1"/>
    <col min="19" max="16384" width="11.421875" style="1" customWidth="1"/>
  </cols>
  <sheetData>
    <row r="1" spans="1:2" ht="18" customHeight="1">
      <c r="A1" s="10" t="s">
        <v>307</v>
      </c>
      <c r="B1" s="12"/>
    </row>
    <row r="2" spans="1:6" ht="15" customHeight="1">
      <c r="A2" s="143"/>
      <c r="B2" s="2"/>
      <c r="C2" s="7"/>
      <c r="D2" s="7"/>
      <c r="E2" s="7"/>
      <c r="F2" s="7"/>
    </row>
    <row r="3" spans="1:6" ht="4.5" customHeight="1">
      <c r="A3" s="245"/>
      <c r="B3" s="246"/>
      <c r="C3" s="247"/>
      <c r="D3" s="247"/>
      <c r="E3" s="247"/>
      <c r="F3" s="247"/>
    </row>
    <row r="4" spans="1:7" ht="14.25" customHeight="1">
      <c r="A4" s="248" t="s">
        <v>48</v>
      </c>
      <c r="B4" s="249"/>
      <c r="C4" s="315" t="s">
        <v>245</v>
      </c>
      <c r="D4" s="315"/>
      <c r="E4" s="220" t="s">
        <v>47</v>
      </c>
      <c r="F4" s="250" t="s">
        <v>65</v>
      </c>
      <c r="G4" s="4"/>
    </row>
    <row r="5" spans="1:7" ht="12.75" customHeight="1">
      <c r="A5" s="248" t="s">
        <v>125</v>
      </c>
      <c r="B5" s="248"/>
      <c r="C5" s="315" t="s">
        <v>49</v>
      </c>
      <c r="D5" s="315"/>
      <c r="E5" s="225" t="s">
        <v>50</v>
      </c>
      <c r="F5" s="251" t="s">
        <v>51</v>
      </c>
      <c r="G5" s="4"/>
    </row>
    <row r="6" spans="1:7" ht="16.5" customHeight="1">
      <c r="A6" s="248"/>
      <c r="B6" s="248"/>
      <c r="C6" s="319" t="s">
        <v>247</v>
      </c>
      <c r="D6" s="319"/>
      <c r="E6" s="252" t="s">
        <v>248</v>
      </c>
      <c r="F6" s="253" t="s">
        <v>247</v>
      </c>
      <c r="G6" s="4"/>
    </row>
    <row r="7" spans="1:7" ht="21.75" customHeight="1">
      <c r="A7" s="320" t="s">
        <v>4</v>
      </c>
      <c r="B7" s="225"/>
      <c r="C7" s="322" t="s">
        <v>256</v>
      </c>
      <c r="D7" s="323" t="s">
        <v>250</v>
      </c>
      <c r="E7" s="324" t="s">
        <v>257</v>
      </c>
      <c r="F7" s="325" t="s">
        <v>235</v>
      </c>
      <c r="G7" s="4"/>
    </row>
    <row r="8" spans="1:7" ht="9.75" customHeight="1">
      <c r="A8" s="320"/>
      <c r="B8" s="220"/>
      <c r="C8" s="322"/>
      <c r="D8" s="323"/>
      <c r="E8" s="324"/>
      <c r="F8" s="325"/>
      <c r="G8" s="4"/>
    </row>
    <row r="9" spans="1:7" ht="4.5" customHeight="1">
      <c r="A9" s="254"/>
      <c r="B9" s="254"/>
      <c r="C9" s="255"/>
      <c r="D9" s="256"/>
      <c r="E9" s="255"/>
      <c r="F9" s="257"/>
      <c r="G9" s="4"/>
    </row>
    <row r="10" spans="1:7" ht="12" customHeight="1">
      <c r="A10" s="144" t="s">
        <v>191</v>
      </c>
      <c r="C10" s="176">
        <v>27</v>
      </c>
      <c r="D10" s="176">
        <v>48</v>
      </c>
      <c r="E10" s="177"/>
      <c r="F10" s="178"/>
      <c r="G10" s="4"/>
    </row>
    <row r="11" spans="1:7" ht="12" customHeight="1">
      <c r="A11" s="258" t="s">
        <v>192</v>
      </c>
      <c r="B11" s="259"/>
      <c r="C11" s="260">
        <v>19</v>
      </c>
      <c r="D11" s="260">
        <v>28</v>
      </c>
      <c r="E11" s="261"/>
      <c r="F11" s="262"/>
      <c r="G11" s="4"/>
    </row>
    <row r="12" spans="1:7" ht="12" customHeight="1">
      <c r="A12" s="145" t="s">
        <v>284</v>
      </c>
      <c r="C12" s="176">
        <v>20</v>
      </c>
      <c r="D12" s="176"/>
      <c r="E12" s="177"/>
      <c r="F12" s="179">
        <v>1</v>
      </c>
      <c r="G12" s="4"/>
    </row>
    <row r="13" spans="1:7" ht="12" customHeight="1">
      <c r="A13" s="263" t="s">
        <v>151</v>
      </c>
      <c r="B13" s="259"/>
      <c r="C13" s="260">
        <v>22</v>
      </c>
      <c r="D13" s="260">
        <v>32</v>
      </c>
      <c r="E13" s="261"/>
      <c r="F13" s="264"/>
      <c r="G13" s="4"/>
    </row>
    <row r="14" spans="1:7" ht="12" customHeight="1">
      <c r="A14" s="145" t="s">
        <v>126</v>
      </c>
      <c r="C14" s="176">
        <v>23</v>
      </c>
      <c r="D14" s="176">
        <v>33</v>
      </c>
      <c r="E14" s="177"/>
      <c r="F14" s="179"/>
      <c r="G14" s="4"/>
    </row>
    <row r="15" spans="1:7" ht="12" customHeight="1">
      <c r="A15" s="263" t="s">
        <v>161</v>
      </c>
      <c r="B15" s="259"/>
      <c r="C15" s="260">
        <v>24</v>
      </c>
      <c r="D15" s="260">
        <v>36</v>
      </c>
      <c r="E15" s="261"/>
      <c r="F15" s="264"/>
      <c r="G15" s="4"/>
    </row>
    <row r="16" spans="1:7" ht="12" customHeight="1">
      <c r="A16" s="144" t="s">
        <v>127</v>
      </c>
      <c r="C16" s="176">
        <v>27</v>
      </c>
      <c r="D16" s="176">
        <v>40</v>
      </c>
      <c r="E16" s="180">
        <v>11</v>
      </c>
      <c r="F16" s="179">
        <v>1.8</v>
      </c>
      <c r="G16"/>
    </row>
    <row r="17" spans="1:7" ht="12" customHeight="1">
      <c r="A17" s="265" t="s">
        <v>128</v>
      </c>
      <c r="B17" s="259"/>
      <c r="C17" s="260">
        <v>25</v>
      </c>
      <c r="D17" s="260">
        <v>37</v>
      </c>
      <c r="E17" s="266"/>
      <c r="F17" s="264"/>
      <c r="G17"/>
    </row>
    <row r="18" spans="1:7" ht="12" customHeight="1">
      <c r="A18" s="144" t="s">
        <v>152</v>
      </c>
      <c r="C18" s="176">
        <v>24</v>
      </c>
      <c r="D18" s="176">
        <v>34</v>
      </c>
      <c r="E18" s="180">
        <v>10</v>
      </c>
      <c r="F18" s="179">
        <v>2.6</v>
      </c>
      <c r="G18"/>
    </row>
    <row r="19" spans="1:7" ht="12" customHeight="1">
      <c r="A19" s="263" t="s">
        <v>129</v>
      </c>
      <c r="B19" s="259"/>
      <c r="C19" s="260">
        <v>20</v>
      </c>
      <c r="D19" s="260">
        <v>29</v>
      </c>
      <c r="E19" s="266">
        <v>10</v>
      </c>
      <c r="F19" s="264"/>
      <c r="G19"/>
    </row>
    <row r="20" spans="1:7" ht="12" customHeight="1">
      <c r="A20" s="144" t="s">
        <v>130</v>
      </c>
      <c r="C20" s="176">
        <v>27</v>
      </c>
      <c r="D20" s="176">
        <v>40</v>
      </c>
      <c r="E20" s="180">
        <v>11</v>
      </c>
      <c r="F20" s="179"/>
      <c r="G20"/>
    </row>
    <row r="21" spans="1:7" ht="12" customHeight="1">
      <c r="A21" s="263" t="s">
        <v>153</v>
      </c>
      <c r="B21" s="259"/>
      <c r="C21" s="260">
        <v>26</v>
      </c>
      <c r="D21" s="260">
        <v>38</v>
      </c>
      <c r="E21" s="266">
        <v>11</v>
      </c>
      <c r="F21" s="264">
        <v>3.1</v>
      </c>
      <c r="G21"/>
    </row>
    <row r="22" spans="1:7" ht="12" customHeight="1">
      <c r="A22" s="144" t="s">
        <v>131</v>
      </c>
      <c r="C22" s="176">
        <v>19</v>
      </c>
      <c r="D22" s="176">
        <v>28</v>
      </c>
      <c r="E22" s="180">
        <v>10</v>
      </c>
      <c r="F22" s="179">
        <v>1.3</v>
      </c>
      <c r="G22"/>
    </row>
    <row r="23" spans="1:7" ht="12" customHeight="1">
      <c r="A23" s="263" t="s">
        <v>154</v>
      </c>
      <c r="B23" s="259"/>
      <c r="C23" s="260">
        <v>26</v>
      </c>
      <c r="D23" s="260">
        <v>36</v>
      </c>
      <c r="E23" s="266">
        <v>10</v>
      </c>
      <c r="F23" s="264"/>
      <c r="G23"/>
    </row>
    <row r="24" spans="1:7" ht="12" customHeight="1">
      <c r="A24" s="144" t="s">
        <v>35</v>
      </c>
      <c r="C24" s="176">
        <v>23</v>
      </c>
      <c r="D24" s="176">
        <v>33</v>
      </c>
      <c r="E24" s="180">
        <v>11</v>
      </c>
      <c r="F24" s="179">
        <v>1.1</v>
      </c>
      <c r="G24"/>
    </row>
    <row r="25" spans="1:7" ht="12" customHeight="1">
      <c r="A25" s="263" t="s">
        <v>52</v>
      </c>
      <c r="B25" s="259"/>
      <c r="C25" s="260">
        <v>20</v>
      </c>
      <c r="D25" s="260">
        <v>29</v>
      </c>
      <c r="E25" s="266">
        <v>10</v>
      </c>
      <c r="F25" s="264"/>
      <c r="G25"/>
    </row>
    <row r="26" spans="1:7" ht="12" customHeight="1">
      <c r="A26" s="145" t="s">
        <v>287</v>
      </c>
      <c r="C26" s="176"/>
      <c r="D26" s="176"/>
      <c r="E26" s="180"/>
      <c r="F26" s="179">
        <v>1.1</v>
      </c>
      <c r="G26"/>
    </row>
    <row r="27" spans="1:7" ht="12" customHeight="1">
      <c r="A27" s="263" t="s">
        <v>187</v>
      </c>
      <c r="B27" s="259"/>
      <c r="C27" s="260">
        <v>16</v>
      </c>
      <c r="D27" s="260">
        <v>24</v>
      </c>
      <c r="E27" s="266">
        <v>2</v>
      </c>
      <c r="F27" s="264">
        <v>1.1</v>
      </c>
      <c r="G27"/>
    </row>
    <row r="28" spans="1:7" ht="12" customHeight="1">
      <c r="A28" s="144" t="s">
        <v>132</v>
      </c>
      <c r="C28" s="176">
        <v>14</v>
      </c>
      <c r="D28" s="176">
        <v>21</v>
      </c>
      <c r="E28" s="180">
        <v>3</v>
      </c>
      <c r="F28" s="179"/>
      <c r="G28"/>
    </row>
    <row r="29" spans="1:7" ht="12" customHeight="1">
      <c r="A29" s="263" t="s">
        <v>133</v>
      </c>
      <c r="B29" s="259"/>
      <c r="C29" s="260">
        <v>18</v>
      </c>
      <c r="D29" s="260">
        <v>25</v>
      </c>
      <c r="E29" s="266">
        <v>3</v>
      </c>
      <c r="F29" s="264">
        <v>1</v>
      </c>
      <c r="G29"/>
    </row>
    <row r="30" spans="1:7" ht="12" customHeight="1">
      <c r="A30" s="148" t="s">
        <v>134</v>
      </c>
      <c r="C30" s="176">
        <v>20</v>
      </c>
      <c r="D30" s="176">
        <v>29</v>
      </c>
      <c r="E30" s="180">
        <v>5</v>
      </c>
      <c r="F30" s="179"/>
      <c r="G30"/>
    </row>
    <row r="31" spans="1:7" ht="12" customHeight="1">
      <c r="A31" s="265" t="s">
        <v>309</v>
      </c>
      <c r="B31" s="259"/>
      <c r="C31" s="260">
        <v>19</v>
      </c>
      <c r="D31" s="260">
        <v>31</v>
      </c>
      <c r="E31" s="266"/>
      <c r="F31" s="264"/>
      <c r="G31"/>
    </row>
    <row r="32" spans="1:7" ht="12" customHeight="1">
      <c r="A32" s="149" t="s">
        <v>185</v>
      </c>
      <c r="C32" s="176">
        <v>16</v>
      </c>
      <c r="D32" s="176">
        <v>23</v>
      </c>
      <c r="E32" s="180"/>
      <c r="F32" s="179"/>
      <c r="G32"/>
    </row>
    <row r="33" spans="1:7" ht="12" customHeight="1">
      <c r="A33" s="263" t="s">
        <v>183</v>
      </c>
      <c r="B33" s="259"/>
      <c r="C33" s="260">
        <v>24</v>
      </c>
      <c r="D33" s="260">
        <v>42</v>
      </c>
      <c r="E33" s="266"/>
      <c r="F33" s="264"/>
      <c r="G33"/>
    </row>
    <row r="34" spans="1:7" ht="12" customHeight="1">
      <c r="A34" s="148" t="s">
        <v>135</v>
      </c>
      <c r="C34" s="176">
        <v>17</v>
      </c>
      <c r="D34" s="176">
        <v>27</v>
      </c>
      <c r="E34" s="180"/>
      <c r="F34" s="179"/>
      <c r="G34"/>
    </row>
    <row r="35" spans="1:7" ht="12" customHeight="1">
      <c r="A35" s="263" t="s">
        <v>99</v>
      </c>
      <c r="B35" s="259"/>
      <c r="C35" s="260">
        <v>24</v>
      </c>
      <c r="D35" s="260">
        <v>34</v>
      </c>
      <c r="E35" s="266">
        <v>6</v>
      </c>
      <c r="F35" s="264"/>
      <c r="G35"/>
    </row>
    <row r="36" spans="1:7" ht="12" customHeight="1">
      <c r="A36" s="148" t="s">
        <v>251</v>
      </c>
      <c r="C36" s="176">
        <v>20</v>
      </c>
      <c r="D36" s="176">
        <v>28</v>
      </c>
      <c r="E36" s="180">
        <v>3</v>
      </c>
      <c r="F36" s="179">
        <v>1.9</v>
      </c>
      <c r="G36"/>
    </row>
    <row r="37" spans="1:7" ht="12" customHeight="1">
      <c r="A37" s="263" t="s">
        <v>162</v>
      </c>
      <c r="B37" s="259"/>
      <c r="C37" s="260">
        <v>30</v>
      </c>
      <c r="D37" s="260">
        <v>41</v>
      </c>
      <c r="E37" s="266"/>
      <c r="F37" s="264"/>
      <c r="G37"/>
    </row>
    <row r="38" spans="1:7" ht="12" customHeight="1">
      <c r="A38" s="149" t="s">
        <v>252</v>
      </c>
      <c r="C38" s="176">
        <v>24</v>
      </c>
      <c r="D38" s="176">
        <v>37</v>
      </c>
      <c r="E38" s="180">
        <v>21</v>
      </c>
      <c r="F38" s="179">
        <v>0.7</v>
      </c>
      <c r="G38"/>
    </row>
    <row r="39" spans="1:7" ht="12" customHeight="1">
      <c r="A39" s="258" t="s">
        <v>155</v>
      </c>
      <c r="B39" s="259"/>
      <c r="C39" s="260">
        <v>28</v>
      </c>
      <c r="D39" s="260">
        <v>42</v>
      </c>
      <c r="E39" s="266">
        <v>14</v>
      </c>
      <c r="F39" s="264"/>
      <c r="G39"/>
    </row>
    <row r="40" spans="1:7" ht="12" customHeight="1">
      <c r="A40" s="148" t="s">
        <v>188</v>
      </c>
      <c r="C40" s="176">
        <v>12</v>
      </c>
      <c r="D40" s="176">
        <v>20</v>
      </c>
      <c r="E40" s="180">
        <v>1</v>
      </c>
      <c r="F40" s="179"/>
      <c r="G40"/>
    </row>
    <row r="41" spans="1:7" ht="12" customHeight="1">
      <c r="A41" s="263" t="s">
        <v>136</v>
      </c>
      <c r="B41" s="259"/>
      <c r="C41" s="260">
        <v>20</v>
      </c>
      <c r="D41" s="260">
        <v>33</v>
      </c>
      <c r="E41" s="266"/>
      <c r="F41" s="264"/>
      <c r="G41"/>
    </row>
    <row r="42" spans="1:7" ht="12" customHeight="1">
      <c r="A42" s="144" t="s">
        <v>253</v>
      </c>
      <c r="C42" s="176">
        <v>19</v>
      </c>
      <c r="D42" s="176">
        <v>23</v>
      </c>
      <c r="E42" s="180">
        <v>18</v>
      </c>
      <c r="F42" s="179">
        <v>0.6</v>
      </c>
      <c r="G42"/>
    </row>
    <row r="43" spans="1:7" ht="12" customHeight="1">
      <c r="A43" s="263" t="s">
        <v>122</v>
      </c>
      <c r="B43" s="259"/>
      <c r="C43" s="260">
        <v>21</v>
      </c>
      <c r="D43" s="260">
        <v>34</v>
      </c>
      <c r="E43" s="266"/>
      <c r="F43" s="264">
        <v>1.1</v>
      </c>
      <c r="G43"/>
    </row>
    <row r="44" spans="1:7" ht="12" customHeight="1">
      <c r="A44" s="144" t="s">
        <v>163</v>
      </c>
      <c r="C44" s="176">
        <v>28</v>
      </c>
      <c r="D44" s="176"/>
      <c r="E44" s="180"/>
      <c r="F44" s="179"/>
      <c r="G44"/>
    </row>
    <row r="45" spans="1:7" ht="12" customHeight="1">
      <c r="A45" s="263" t="s">
        <v>175</v>
      </c>
      <c r="B45" s="259"/>
      <c r="C45" s="260">
        <v>19</v>
      </c>
      <c r="D45" s="260">
        <v>28</v>
      </c>
      <c r="E45" s="266">
        <v>3</v>
      </c>
      <c r="F45" s="264"/>
      <c r="G45"/>
    </row>
    <row r="46" spans="1:7" ht="12" customHeight="1">
      <c r="A46" s="144" t="s">
        <v>189</v>
      </c>
      <c r="C46" s="176">
        <v>20</v>
      </c>
      <c r="D46" s="176">
        <v>31</v>
      </c>
      <c r="E46" s="180"/>
      <c r="F46" s="179"/>
      <c r="G46"/>
    </row>
    <row r="47" spans="1:7" ht="12" customHeight="1">
      <c r="A47" s="263" t="s">
        <v>193</v>
      </c>
      <c r="B47" s="259"/>
      <c r="C47" s="260">
        <v>11</v>
      </c>
      <c r="D47" s="260">
        <v>18</v>
      </c>
      <c r="E47" s="266"/>
      <c r="F47" s="264"/>
      <c r="G47"/>
    </row>
    <row r="48" spans="1:7" ht="12" customHeight="1">
      <c r="A48" s="144" t="s">
        <v>170</v>
      </c>
      <c r="C48" s="176">
        <v>21</v>
      </c>
      <c r="D48" s="176">
        <v>34</v>
      </c>
      <c r="E48" s="180"/>
      <c r="F48" s="179"/>
      <c r="G48"/>
    </row>
    <row r="49" spans="1:7" ht="12" customHeight="1">
      <c r="A49" s="263" t="s">
        <v>156</v>
      </c>
      <c r="B49" s="259"/>
      <c r="C49" s="260">
        <v>26</v>
      </c>
      <c r="D49" s="260"/>
      <c r="E49" s="266"/>
      <c r="F49" s="264"/>
      <c r="G49"/>
    </row>
    <row r="50" spans="1:7" ht="12" customHeight="1">
      <c r="A50" s="144" t="s">
        <v>186</v>
      </c>
      <c r="C50" s="176">
        <v>23</v>
      </c>
      <c r="D50" s="176">
        <v>32</v>
      </c>
      <c r="E50" s="180">
        <v>6</v>
      </c>
      <c r="F50" s="179"/>
      <c r="G50"/>
    </row>
    <row r="51" spans="1:7" ht="12" customHeight="1">
      <c r="A51" s="258" t="s">
        <v>137</v>
      </c>
      <c r="B51" s="259"/>
      <c r="C51" s="260">
        <v>14</v>
      </c>
      <c r="D51" s="260">
        <v>22</v>
      </c>
      <c r="E51" s="266">
        <v>2</v>
      </c>
      <c r="F51" s="264"/>
      <c r="G51"/>
    </row>
    <row r="52" spans="1:7" ht="12" customHeight="1">
      <c r="A52" s="144" t="s">
        <v>190</v>
      </c>
      <c r="C52" s="176">
        <v>25</v>
      </c>
      <c r="D52" s="176">
        <v>40</v>
      </c>
      <c r="E52" s="180">
        <v>4</v>
      </c>
      <c r="F52" s="179">
        <v>1.1</v>
      </c>
      <c r="G52"/>
    </row>
    <row r="53" spans="1:7" ht="12" customHeight="1">
      <c r="A53" s="263" t="s">
        <v>179</v>
      </c>
      <c r="B53" s="259"/>
      <c r="C53" s="260">
        <v>29</v>
      </c>
      <c r="D53" s="260">
        <v>54</v>
      </c>
      <c r="E53" s="266">
        <v>23</v>
      </c>
      <c r="F53" s="267"/>
      <c r="G53" s="4"/>
    </row>
    <row r="54" spans="1:7" ht="12" customHeight="1">
      <c r="A54" s="144" t="s">
        <v>176</v>
      </c>
      <c r="C54" s="176">
        <v>21</v>
      </c>
      <c r="D54" s="176">
        <v>31</v>
      </c>
      <c r="E54" s="180"/>
      <c r="F54" s="179"/>
      <c r="G54" s="4"/>
    </row>
    <row r="55" spans="1:7" ht="12" customHeight="1">
      <c r="A55" s="263" t="s">
        <v>177</v>
      </c>
      <c r="B55" s="259"/>
      <c r="C55" s="260">
        <v>26</v>
      </c>
      <c r="D55" s="260">
        <v>44</v>
      </c>
      <c r="E55" s="266"/>
      <c r="F55" s="264"/>
      <c r="G55" s="4"/>
    </row>
    <row r="56" spans="1:7" ht="12" customHeight="1">
      <c r="A56" s="147" t="s">
        <v>243</v>
      </c>
      <c r="C56" s="176">
        <v>26</v>
      </c>
      <c r="D56" s="176"/>
      <c r="E56" s="180"/>
      <c r="F56" s="179">
        <v>1.1</v>
      </c>
      <c r="G56" s="4"/>
    </row>
    <row r="57" spans="1:7" ht="12" customHeight="1">
      <c r="A57" s="263" t="s">
        <v>164</v>
      </c>
      <c r="B57" s="259"/>
      <c r="C57" s="260">
        <v>23</v>
      </c>
      <c r="D57" s="260">
        <v>34</v>
      </c>
      <c r="E57" s="266"/>
      <c r="F57" s="264"/>
      <c r="G57" s="4"/>
    </row>
    <row r="58" spans="1:8" ht="12" customHeight="1">
      <c r="A58" s="144" t="s">
        <v>181</v>
      </c>
      <c r="C58" s="176">
        <v>20</v>
      </c>
      <c r="D58" s="176">
        <v>29</v>
      </c>
      <c r="E58" s="180"/>
      <c r="F58" s="179"/>
      <c r="G58"/>
      <c r="H58" s="142"/>
    </row>
    <row r="59" spans="1:7" ht="12" customHeight="1">
      <c r="A59" s="263" t="s">
        <v>138</v>
      </c>
      <c r="B59" s="259"/>
      <c r="C59" s="260">
        <v>20</v>
      </c>
      <c r="D59" s="260">
        <v>30</v>
      </c>
      <c r="E59" s="266"/>
      <c r="F59" s="264"/>
      <c r="G59"/>
    </row>
    <row r="60" spans="1:7" ht="12" customHeight="1">
      <c r="A60" s="144" t="s">
        <v>139</v>
      </c>
      <c r="C60" s="176">
        <v>21</v>
      </c>
      <c r="D60" s="176">
        <v>32</v>
      </c>
      <c r="E60" s="180"/>
      <c r="F60" s="179"/>
      <c r="G60"/>
    </row>
    <row r="61" spans="1:7" ht="12" customHeight="1">
      <c r="A61" s="258" t="s">
        <v>285</v>
      </c>
      <c r="B61" s="259"/>
      <c r="C61" s="260">
        <v>21</v>
      </c>
      <c r="D61" s="260"/>
      <c r="E61" s="266"/>
      <c r="F61" s="264">
        <v>1</v>
      </c>
      <c r="G61"/>
    </row>
    <row r="62" spans="1:7" ht="12" customHeight="1">
      <c r="A62" s="144" t="s">
        <v>157</v>
      </c>
      <c r="C62" s="176">
        <v>27</v>
      </c>
      <c r="D62" s="176">
        <v>40</v>
      </c>
      <c r="E62" s="180"/>
      <c r="F62" s="179"/>
      <c r="G62"/>
    </row>
    <row r="63" spans="1:7" ht="12" customHeight="1">
      <c r="A63" s="263" t="s">
        <v>140</v>
      </c>
      <c r="B63" s="259"/>
      <c r="C63" s="260">
        <v>28</v>
      </c>
      <c r="D63" s="260">
        <v>47</v>
      </c>
      <c r="E63" s="266"/>
      <c r="F63" s="264"/>
      <c r="G63"/>
    </row>
    <row r="64" spans="1:7" ht="12" customHeight="1">
      <c r="A64" s="144" t="s">
        <v>101</v>
      </c>
      <c r="C64" s="176">
        <v>26</v>
      </c>
      <c r="D64" s="176">
        <v>40</v>
      </c>
      <c r="E64" s="180">
        <v>9</v>
      </c>
      <c r="F64" s="179"/>
      <c r="G64"/>
    </row>
    <row r="65" spans="1:7" ht="12" customHeight="1">
      <c r="A65" s="263" t="s">
        <v>100</v>
      </c>
      <c r="B65" s="259"/>
      <c r="C65" s="260">
        <v>25</v>
      </c>
      <c r="D65" s="260">
        <v>39</v>
      </c>
      <c r="E65" s="266"/>
      <c r="F65" s="264"/>
      <c r="G65"/>
    </row>
    <row r="66" spans="1:7" ht="12" customHeight="1">
      <c r="A66" s="144" t="s">
        <v>102</v>
      </c>
      <c r="C66" s="176">
        <v>22</v>
      </c>
      <c r="D66" s="176">
        <v>38</v>
      </c>
      <c r="E66" s="180"/>
      <c r="F66" s="179"/>
      <c r="G66"/>
    </row>
    <row r="67" spans="1:7" ht="12" customHeight="1">
      <c r="A67" s="265" t="s">
        <v>311</v>
      </c>
      <c r="B67" s="259"/>
      <c r="C67" s="260">
        <v>12</v>
      </c>
      <c r="D67" s="260"/>
      <c r="E67" s="266"/>
      <c r="F67" s="264"/>
      <c r="G67"/>
    </row>
    <row r="68" spans="1:7" ht="12" customHeight="1">
      <c r="A68" s="146" t="s">
        <v>165</v>
      </c>
      <c r="C68" s="176">
        <v>22</v>
      </c>
      <c r="D68" s="176">
        <v>37</v>
      </c>
      <c r="E68" s="180"/>
      <c r="F68" s="179"/>
      <c r="G68"/>
    </row>
    <row r="69" spans="1:7" ht="12" customHeight="1">
      <c r="A69" s="268" t="s">
        <v>38</v>
      </c>
      <c r="B69" s="259"/>
      <c r="C69" s="260"/>
      <c r="D69" s="260"/>
      <c r="E69" s="266"/>
      <c r="F69" s="264">
        <v>1.1</v>
      </c>
      <c r="G69"/>
    </row>
    <row r="70" spans="1:7" ht="12" customHeight="1">
      <c r="A70" s="146" t="s">
        <v>286</v>
      </c>
      <c r="C70" s="176">
        <v>17</v>
      </c>
      <c r="D70" s="176">
        <v>27</v>
      </c>
      <c r="E70" s="180"/>
      <c r="F70" s="179">
        <v>1</v>
      </c>
      <c r="G70"/>
    </row>
    <row r="71" spans="1:7" ht="12" customHeight="1">
      <c r="A71" s="263" t="s">
        <v>172</v>
      </c>
      <c r="B71" s="259"/>
      <c r="C71" s="260">
        <v>22</v>
      </c>
      <c r="D71" s="260"/>
      <c r="E71" s="269"/>
      <c r="F71" s="264">
        <v>1.1</v>
      </c>
      <c r="G71"/>
    </row>
    <row r="72" spans="1:7" ht="12" customHeight="1">
      <c r="A72" s="144" t="s">
        <v>103</v>
      </c>
      <c r="C72" s="176">
        <v>23</v>
      </c>
      <c r="D72" s="176"/>
      <c r="E72" s="180"/>
      <c r="F72" s="181">
        <v>1</v>
      </c>
      <c r="G72"/>
    </row>
    <row r="73" spans="1:7" ht="12" customHeight="1">
      <c r="A73" s="263" t="s">
        <v>166</v>
      </c>
      <c r="B73" s="259"/>
      <c r="C73" s="260">
        <v>25</v>
      </c>
      <c r="D73" s="260">
        <v>47</v>
      </c>
      <c r="E73" s="266"/>
      <c r="F73" s="264"/>
      <c r="G73"/>
    </row>
    <row r="74" spans="1:7" ht="12" customHeight="1">
      <c r="A74" s="144" t="s">
        <v>40</v>
      </c>
      <c r="C74" s="176">
        <v>27</v>
      </c>
      <c r="D74" s="176">
        <v>42</v>
      </c>
      <c r="E74" s="180"/>
      <c r="F74" s="179">
        <v>1.2</v>
      </c>
      <c r="G74"/>
    </row>
    <row r="75" spans="1:7" ht="12" customHeight="1">
      <c r="A75" s="263" t="s">
        <v>158</v>
      </c>
      <c r="B75" s="259"/>
      <c r="C75" s="260">
        <v>28</v>
      </c>
      <c r="D75" s="260"/>
      <c r="E75" s="266"/>
      <c r="F75" s="264"/>
      <c r="G75"/>
    </row>
    <row r="76" spans="1:7" ht="12" customHeight="1">
      <c r="A76" s="144" t="s">
        <v>167</v>
      </c>
      <c r="C76" s="176">
        <v>29</v>
      </c>
      <c r="D76" s="176">
        <v>42</v>
      </c>
      <c r="E76" s="180">
        <v>16</v>
      </c>
      <c r="F76" s="179"/>
      <c r="G76"/>
    </row>
    <row r="77" spans="1:7" ht="12" customHeight="1">
      <c r="A77" s="263" t="s">
        <v>184</v>
      </c>
      <c r="B77" s="259"/>
      <c r="C77" s="260">
        <v>20</v>
      </c>
      <c r="D77" s="260"/>
      <c r="E77" s="266"/>
      <c r="F77" s="264">
        <v>1.2</v>
      </c>
      <c r="G77"/>
    </row>
    <row r="78" spans="1:7" ht="12" customHeight="1">
      <c r="A78" s="144" t="s">
        <v>254</v>
      </c>
      <c r="C78" s="176">
        <v>24</v>
      </c>
      <c r="D78" s="176">
        <v>36</v>
      </c>
      <c r="E78" s="180"/>
      <c r="F78" s="179"/>
      <c r="G78"/>
    </row>
    <row r="79" spans="1:7" ht="12" customHeight="1">
      <c r="A79" s="263" t="s">
        <v>141</v>
      </c>
      <c r="B79" s="259"/>
      <c r="C79" s="260">
        <v>19</v>
      </c>
      <c r="D79" s="260">
        <v>29</v>
      </c>
      <c r="E79" s="266"/>
      <c r="F79" s="264"/>
      <c r="G79"/>
    </row>
    <row r="80" spans="1:7" ht="12" customHeight="1">
      <c r="A80" s="144" t="s">
        <v>98</v>
      </c>
      <c r="C80" s="176">
        <v>27</v>
      </c>
      <c r="D80" s="176">
        <v>39</v>
      </c>
      <c r="E80" s="180">
        <v>17</v>
      </c>
      <c r="F80" s="179"/>
      <c r="G80"/>
    </row>
    <row r="81" spans="1:7" ht="12" customHeight="1">
      <c r="A81" s="265" t="s">
        <v>308</v>
      </c>
      <c r="B81" s="259"/>
      <c r="C81" s="260">
        <v>21</v>
      </c>
      <c r="D81" s="260">
        <v>34</v>
      </c>
      <c r="E81" s="266"/>
      <c r="F81" s="264"/>
      <c r="G81"/>
    </row>
    <row r="82" spans="1:7" ht="12" customHeight="1">
      <c r="A82" s="144" t="s">
        <v>159</v>
      </c>
      <c r="C82" s="176">
        <v>30</v>
      </c>
      <c r="D82" s="176">
        <v>46</v>
      </c>
      <c r="E82" s="180">
        <v>18</v>
      </c>
      <c r="F82" s="179"/>
      <c r="G82"/>
    </row>
    <row r="83" spans="1:7" ht="12" customHeight="1">
      <c r="A83" s="263" t="s">
        <v>160</v>
      </c>
      <c r="B83" s="259"/>
      <c r="C83" s="260">
        <v>25</v>
      </c>
      <c r="D83" s="260">
        <v>37</v>
      </c>
      <c r="E83" s="266"/>
      <c r="F83" s="264"/>
      <c r="G83"/>
    </row>
    <row r="84" spans="1:7" ht="12" customHeight="1">
      <c r="A84" s="144" t="s">
        <v>143</v>
      </c>
      <c r="C84" s="176">
        <v>19</v>
      </c>
      <c r="D84" s="176">
        <v>29</v>
      </c>
      <c r="E84" s="180"/>
      <c r="F84" s="179"/>
      <c r="G84"/>
    </row>
    <row r="85" spans="1:7" ht="12" customHeight="1">
      <c r="A85" s="263" t="s">
        <v>142</v>
      </c>
      <c r="B85" s="259"/>
      <c r="C85" s="260">
        <v>20</v>
      </c>
      <c r="D85" s="260">
        <v>30</v>
      </c>
      <c r="E85" s="266"/>
      <c r="F85" s="264"/>
      <c r="G85"/>
    </row>
    <row r="86" spans="1:7" ht="12" customHeight="1">
      <c r="A86" s="144" t="s">
        <v>144</v>
      </c>
      <c r="C86" s="176">
        <v>27</v>
      </c>
      <c r="D86" s="176"/>
      <c r="E86" s="180"/>
      <c r="F86" s="179"/>
      <c r="G86"/>
    </row>
    <row r="87" spans="1:7" ht="12" customHeight="1">
      <c r="A87" s="263" t="s">
        <v>168</v>
      </c>
      <c r="B87" s="259"/>
      <c r="C87" s="260">
        <v>22</v>
      </c>
      <c r="D87" s="260">
        <v>34</v>
      </c>
      <c r="E87" s="266"/>
      <c r="F87" s="264"/>
      <c r="G87"/>
    </row>
    <row r="88" spans="1:7" ht="12" customHeight="1">
      <c r="A88" s="144" t="s">
        <v>171</v>
      </c>
      <c r="C88" s="176">
        <v>27</v>
      </c>
      <c r="D88" s="176">
        <v>37</v>
      </c>
      <c r="E88" s="180"/>
      <c r="F88" s="179"/>
      <c r="G88"/>
    </row>
    <row r="89" spans="1:7" ht="12" customHeight="1">
      <c r="A89" s="265" t="s">
        <v>312</v>
      </c>
      <c r="B89" s="259"/>
      <c r="C89" s="260">
        <v>13</v>
      </c>
      <c r="D89" s="260">
        <v>22</v>
      </c>
      <c r="E89" s="266"/>
      <c r="F89" s="264"/>
      <c r="G89"/>
    </row>
    <row r="90" spans="1:7" ht="12" customHeight="1">
      <c r="A90" s="9" t="s">
        <v>244</v>
      </c>
      <c r="C90" s="176">
        <v>23</v>
      </c>
      <c r="D90" s="176">
        <v>37</v>
      </c>
      <c r="E90" s="180"/>
      <c r="F90" s="179"/>
      <c r="G90"/>
    </row>
    <row r="91" spans="1:7" ht="12" customHeight="1">
      <c r="A91" s="263" t="s">
        <v>178</v>
      </c>
      <c r="B91" s="259"/>
      <c r="C91" s="260">
        <v>30</v>
      </c>
      <c r="D91" s="260">
        <v>42</v>
      </c>
      <c r="E91" s="266">
        <v>4</v>
      </c>
      <c r="F91" s="264"/>
      <c r="G91"/>
    </row>
    <row r="92" spans="1:7" ht="12" customHeight="1">
      <c r="A92" t="s">
        <v>259</v>
      </c>
      <c r="C92" s="176"/>
      <c r="D92" s="176"/>
      <c r="E92" s="180"/>
      <c r="F92" s="179">
        <v>1.1</v>
      </c>
      <c r="G92" s="4"/>
    </row>
    <row r="93" spans="1:7" ht="12" customHeight="1">
      <c r="A93" s="263" t="s">
        <v>42</v>
      </c>
      <c r="B93" s="259"/>
      <c r="C93" s="260">
        <v>21</v>
      </c>
      <c r="D93" s="260">
        <v>31</v>
      </c>
      <c r="E93" s="266"/>
      <c r="F93" s="264"/>
      <c r="G93" s="4"/>
    </row>
    <row r="94" spans="1:7" ht="12" customHeight="1">
      <c r="A94" s="175" t="s">
        <v>306</v>
      </c>
      <c r="C94" s="176"/>
      <c r="D94" s="176"/>
      <c r="E94" s="180"/>
      <c r="F94" s="179">
        <v>1.4</v>
      </c>
      <c r="G94" s="4"/>
    </row>
    <row r="95" spans="1:7" ht="12" customHeight="1">
      <c r="A95" s="263" t="s">
        <v>173</v>
      </c>
      <c r="B95" s="259"/>
      <c r="C95" s="260">
        <v>20</v>
      </c>
      <c r="D95" s="260">
        <v>30</v>
      </c>
      <c r="E95" s="266"/>
      <c r="F95" s="264">
        <v>1.2</v>
      </c>
      <c r="G95"/>
    </row>
    <row r="96" spans="1:7" ht="12" customHeight="1">
      <c r="A96" s="144" t="s">
        <v>169</v>
      </c>
      <c r="C96" s="176">
        <v>19</v>
      </c>
      <c r="D96" s="176">
        <v>29</v>
      </c>
      <c r="E96" s="180"/>
      <c r="F96" s="179"/>
      <c r="G96"/>
    </row>
    <row r="97" spans="1:7" ht="12" customHeight="1">
      <c r="A97" s="263" t="s">
        <v>56</v>
      </c>
      <c r="B97" s="259"/>
      <c r="C97" s="260">
        <v>29</v>
      </c>
      <c r="D97" s="260">
        <v>50</v>
      </c>
      <c r="E97" s="266"/>
      <c r="F97" s="264"/>
      <c r="G97"/>
    </row>
    <row r="98" spans="1:7" ht="12" customHeight="1">
      <c r="A98" s="144" t="s">
        <v>182</v>
      </c>
      <c r="C98" s="176">
        <v>19</v>
      </c>
      <c r="D98" s="176">
        <v>26</v>
      </c>
      <c r="E98" s="180">
        <v>6</v>
      </c>
      <c r="F98" s="179"/>
      <c r="G98"/>
    </row>
    <row r="99" spans="1:7" ht="12" customHeight="1">
      <c r="A99" s="263" t="s">
        <v>145</v>
      </c>
      <c r="B99" s="259"/>
      <c r="C99" s="260">
        <v>20</v>
      </c>
      <c r="D99" s="260">
        <v>30</v>
      </c>
      <c r="E99" s="270"/>
      <c r="F99" s="264"/>
      <c r="G99"/>
    </row>
    <row r="100" spans="1:7" ht="12" customHeight="1">
      <c r="A100" s="145" t="s">
        <v>283</v>
      </c>
      <c r="C100" s="176"/>
      <c r="D100" s="176"/>
      <c r="E100" s="182"/>
      <c r="F100" s="179">
        <v>1</v>
      </c>
      <c r="G100"/>
    </row>
    <row r="101" spans="1:7" ht="12" customHeight="1">
      <c r="A101" s="263" t="s">
        <v>146</v>
      </c>
      <c r="B101" s="259"/>
      <c r="C101" s="260">
        <v>13</v>
      </c>
      <c r="D101" s="260">
        <v>22</v>
      </c>
      <c r="E101" s="270"/>
      <c r="F101" s="264"/>
      <c r="G101"/>
    </row>
    <row r="102" spans="1:7" ht="12" customHeight="1">
      <c r="A102" s="144" t="s">
        <v>180</v>
      </c>
      <c r="C102" s="176">
        <v>26</v>
      </c>
      <c r="D102" s="176">
        <v>47</v>
      </c>
      <c r="E102" s="182"/>
      <c r="F102" s="179"/>
      <c r="G102"/>
    </row>
    <row r="103" spans="1:7" ht="12" customHeight="1">
      <c r="A103" s="263" t="s">
        <v>255</v>
      </c>
      <c r="B103" s="259"/>
      <c r="C103" s="260">
        <v>21</v>
      </c>
      <c r="D103" s="260">
        <v>28</v>
      </c>
      <c r="E103" s="266">
        <v>18</v>
      </c>
      <c r="F103" s="264">
        <v>0.6</v>
      </c>
      <c r="G103"/>
    </row>
    <row r="104" spans="1:7" ht="12" customHeight="1">
      <c r="A104" s="145" t="s">
        <v>282</v>
      </c>
      <c r="C104" s="176">
        <v>21</v>
      </c>
      <c r="D104" s="176"/>
      <c r="E104" s="180"/>
      <c r="F104" s="179">
        <v>1</v>
      </c>
      <c r="G104"/>
    </row>
    <row r="105" spans="1:7" ht="12" customHeight="1">
      <c r="A105" s="271" t="s">
        <v>310</v>
      </c>
      <c r="B105" s="259"/>
      <c r="C105" s="260">
        <v>18</v>
      </c>
      <c r="D105" s="260">
        <v>26</v>
      </c>
      <c r="E105" s="266"/>
      <c r="F105" s="264"/>
      <c r="G105"/>
    </row>
    <row r="106" spans="1:7" ht="12" customHeight="1">
      <c r="A106" s="144" t="s">
        <v>105</v>
      </c>
      <c r="C106" s="176">
        <v>22</v>
      </c>
      <c r="D106" s="176">
        <v>30</v>
      </c>
      <c r="E106" s="180">
        <v>4</v>
      </c>
      <c r="F106" s="179"/>
      <c r="G106"/>
    </row>
    <row r="107" spans="1:7" ht="12" customHeight="1">
      <c r="A107" s="263" t="s">
        <v>104</v>
      </c>
      <c r="B107" s="259"/>
      <c r="C107" s="260">
        <v>19</v>
      </c>
      <c r="D107" s="260">
        <v>28</v>
      </c>
      <c r="E107" s="266"/>
      <c r="F107" s="264"/>
      <c r="G107"/>
    </row>
    <row r="108" spans="1:7" ht="12" customHeight="1">
      <c r="A108" s="144" t="s">
        <v>281</v>
      </c>
      <c r="C108" s="176"/>
      <c r="D108" s="176"/>
      <c r="E108" s="180"/>
      <c r="F108" s="179">
        <v>1</v>
      </c>
      <c r="G108"/>
    </row>
    <row r="109" spans="1:7" ht="12" customHeight="1">
      <c r="A109" s="272" t="s">
        <v>174</v>
      </c>
      <c r="B109" s="259"/>
      <c r="C109" s="260">
        <v>27</v>
      </c>
      <c r="D109" s="260">
        <v>45</v>
      </c>
      <c r="E109" s="266">
        <v>4</v>
      </c>
      <c r="F109" s="264">
        <v>1</v>
      </c>
      <c r="G109" s="4"/>
    </row>
    <row r="110" spans="1:7" ht="12" customHeight="1">
      <c r="A110" s="9"/>
      <c r="B110" s="4"/>
      <c r="C110" s="81"/>
      <c r="D110" s="164"/>
      <c r="E110"/>
      <c r="F110" s="166"/>
      <c r="G110" s="4"/>
    </row>
    <row r="111" spans="1:7" ht="12" customHeight="1">
      <c r="A111" s="273" t="s">
        <v>194</v>
      </c>
      <c r="B111" s="4"/>
      <c r="C111" s="3"/>
      <c r="D111" s="3"/>
      <c r="E111"/>
      <c r="F111" s="166"/>
      <c r="G111" s="4"/>
    </row>
    <row r="112" spans="1:7" ht="12" customHeight="1">
      <c r="A112" s="9"/>
      <c r="B112" s="4"/>
      <c r="C112" s="3"/>
      <c r="D112" s="3"/>
      <c r="E112"/>
      <c r="F112" s="166"/>
      <c r="G112" s="4"/>
    </row>
    <row r="113" spans="1:7" ht="12" customHeight="1">
      <c r="A113" s="9" t="s">
        <v>258</v>
      </c>
      <c r="B113" s="4"/>
      <c r="C113" s="3"/>
      <c r="D113" s="3"/>
      <c r="E113"/>
      <c r="F113" s="166"/>
      <c r="G113" s="4"/>
    </row>
    <row r="114" spans="1:7" ht="12" customHeight="1">
      <c r="A114" s="9" t="s">
        <v>246</v>
      </c>
      <c r="B114" s="4"/>
      <c r="C114" s="3"/>
      <c r="D114" s="3"/>
      <c r="E114"/>
      <c r="F114" s="166"/>
      <c r="G114" s="4"/>
    </row>
    <row r="115" spans="1:7" ht="37.5" customHeight="1">
      <c r="A115" s="321" t="s">
        <v>260</v>
      </c>
      <c r="B115" s="321"/>
      <c r="C115" s="321"/>
      <c r="D115" s="321"/>
      <c r="E115" s="321"/>
      <c r="F115" s="321"/>
      <c r="G115" s="321"/>
    </row>
    <row r="116" spans="1:6" s="4" customFormat="1" ht="12" customHeight="1">
      <c r="A116" s="93" t="s">
        <v>288</v>
      </c>
      <c r="B116" s="9"/>
      <c r="C116" s="3"/>
      <c r="D116" s="3"/>
      <c r="E116"/>
      <c r="F116" s="166"/>
    </row>
    <row r="117" spans="1:18" s="5" customFormat="1" ht="12" customHeight="1">
      <c r="A117" s="9" t="s">
        <v>195</v>
      </c>
      <c r="B117" s="9"/>
      <c r="C117" s="3"/>
      <c r="D117" s="3"/>
      <c r="E117"/>
      <c r="F117" s="16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s="5" customFormat="1" ht="12" customHeight="1">
      <c r="A118" s="4"/>
      <c r="B118" s="9"/>
      <c r="C118" s="6"/>
      <c r="D118" s="6"/>
      <c r="E118"/>
      <c r="F118" s="16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s="5" customFormat="1" ht="24.75" customHeight="1">
      <c r="A119" s="4"/>
      <c r="B119" s="138"/>
      <c r="C119" s="6"/>
      <c r="D119" s="6"/>
      <c r="E119"/>
      <c r="F119" s="16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s="5" customFormat="1" ht="12.75">
      <c r="A120" s="4"/>
      <c r="B120" s="9"/>
      <c r="C120" s="6"/>
      <c r="D120" s="6"/>
      <c r="E120"/>
      <c r="F120" s="16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s="5" customFormat="1" ht="24" customHeight="1">
      <c r="A121" s="4"/>
      <c r="B121" s="9"/>
      <c r="C121" s="6"/>
      <c r="D121" s="6"/>
      <c r="E121"/>
      <c r="F121" s="16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s="5" customFormat="1" ht="12" customHeight="1">
      <c r="A122" s="4"/>
      <c r="B122" s="138"/>
      <c r="C122" s="6"/>
      <c r="D122" s="6"/>
      <c r="E122"/>
      <c r="F122" s="16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s="5" customFormat="1" ht="12" customHeight="1">
      <c r="A123" s="4"/>
      <c r="B123" s="1"/>
      <c r="C123" s="6"/>
      <c r="D123" s="6"/>
      <c r="E123"/>
      <c r="F123" s="16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6" s="4" customFormat="1" ht="26.25" customHeight="1">
      <c r="B124" s="80"/>
      <c r="C124" s="6"/>
      <c r="D124" s="6"/>
      <c r="E124"/>
      <c r="F124" s="166"/>
    </row>
    <row r="125" spans="1:7" ht="12.75">
      <c r="A125" s="4"/>
      <c r="B125" s="4"/>
      <c r="E125"/>
      <c r="F125" s="166"/>
      <c r="G125" s="4"/>
    </row>
    <row r="126" spans="2:7" ht="12.75">
      <c r="B126" s="4"/>
      <c r="E126"/>
      <c r="F126" s="166"/>
      <c r="G126" s="4"/>
    </row>
    <row r="127" spans="2:7" ht="12.75">
      <c r="B127" s="4"/>
      <c r="E127"/>
      <c r="F127" s="166"/>
      <c r="G127" s="4"/>
    </row>
    <row r="128" spans="2:7" ht="12.75">
      <c r="B128" s="4"/>
      <c r="E128"/>
      <c r="F128" s="166"/>
      <c r="G128" s="4"/>
    </row>
    <row r="129" spans="2:7" ht="12.75">
      <c r="B129" s="4"/>
      <c r="E129"/>
      <c r="F129" s="166"/>
      <c r="G129" s="4"/>
    </row>
    <row r="130" spans="2:7" ht="3.75" customHeight="1">
      <c r="B130" s="4"/>
      <c r="E130"/>
      <c r="F130" s="166"/>
      <c r="G130" s="4"/>
    </row>
    <row r="131" spans="2:7" ht="12.75">
      <c r="B131" s="4"/>
      <c r="E131" s="139"/>
      <c r="F131" s="166"/>
      <c r="G131" s="4"/>
    </row>
    <row r="132" spans="5:7" ht="3.75" customHeight="1">
      <c r="E132"/>
      <c r="F132" s="166"/>
      <c r="G132" s="4"/>
    </row>
    <row r="133" spans="5:7" ht="12.75">
      <c r="E133"/>
      <c r="F133" s="166"/>
      <c r="G133" s="4"/>
    </row>
    <row r="134" spans="5:7" ht="12.75">
      <c r="E134"/>
      <c r="F134" s="166"/>
      <c r="G134" s="4"/>
    </row>
    <row r="135" spans="5:7" ht="12.75">
      <c r="E135"/>
      <c r="F135" s="166"/>
      <c r="G135" s="4"/>
    </row>
    <row r="136" spans="5:7" ht="12.75">
      <c r="E136"/>
      <c r="F136" s="166"/>
      <c r="G136" s="4"/>
    </row>
    <row r="137" spans="5:7" ht="12.75">
      <c r="E137"/>
      <c r="F137" s="166"/>
      <c r="G137" s="4"/>
    </row>
    <row r="138" spans="5:7" ht="12.75">
      <c r="E138"/>
      <c r="F138" s="166"/>
      <c r="G138" s="4"/>
    </row>
    <row r="139" spans="5:7" ht="12.75">
      <c r="E139"/>
      <c r="F139" s="166"/>
      <c r="G139" s="4"/>
    </row>
    <row r="140" spans="5:7" ht="12.75">
      <c r="E140"/>
      <c r="F140" s="166"/>
      <c r="G140" s="4"/>
    </row>
    <row r="141" spans="5:7" ht="12.75">
      <c r="E141"/>
      <c r="F141" s="166"/>
      <c r="G141" s="4"/>
    </row>
    <row r="142" spans="5:7" ht="12.75">
      <c r="E142"/>
      <c r="F142" s="166"/>
      <c r="G142" s="4"/>
    </row>
    <row r="143" spans="5:7" ht="12.75">
      <c r="E143"/>
      <c r="F143" s="166"/>
      <c r="G143" s="4"/>
    </row>
    <row r="144" spans="5:8" ht="12.75">
      <c r="E144"/>
      <c r="F144" s="166"/>
      <c r="G144" s="4"/>
      <c r="H144" s="1"/>
    </row>
    <row r="145" spans="5:8" ht="12.75">
      <c r="E145" s="140"/>
      <c r="F145" s="166"/>
      <c r="G145" s="4"/>
      <c r="H145" s="1"/>
    </row>
    <row r="146" spans="5:8" ht="12.75">
      <c r="E146" s="140"/>
      <c r="F146" s="167"/>
      <c r="G146" s="4"/>
      <c r="H146" s="138"/>
    </row>
    <row r="147" spans="5:8" ht="12.75">
      <c r="E147" s="140"/>
      <c r="F147" s="167"/>
      <c r="G147" s="4"/>
      <c r="H147" s="1"/>
    </row>
    <row r="148" spans="5:8" ht="12.75">
      <c r="E148" s="140"/>
      <c r="F148" s="167"/>
      <c r="H148" s="1"/>
    </row>
    <row r="149" spans="5:8" ht="12.75">
      <c r="E149" s="140"/>
      <c r="F149" s="166"/>
      <c r="G149" s="4"/>
      <c r="H149" s="1"/>
    </row>
    <row r="150" spans="5:8" ht="12">
      <c r="E150" s="94"/>
      <c r="F150" s="166"/>
      <c r="G150" s="4"/>
      <c r="H150" s="1"/>
    </row>
    <row r="151" spans="5:7" ht="12">
      <c r="E151" s="94"/>
      <c r="F151" s="168"/>
      <c r="G151" s="4"/>
    </row>
    <row r="152" spans="5:7" ht="12">
      <c r="E152" s="94"/>
      <c r="F152" s="168"/>
      <c r="G152" s="4"/>
    </row>
    <row r="153" spans="5:7" ht="12">
      <c r="E153" s="94"/>
      <c r="F153" s="141"/>
      <c r="G153" s="4"/>
    </row>
    <row r="154" spans="5:7" ht="12">
      <c r="E154" s="11"/>
      <c r="F154" s="141"/>
      <c r="G154" s="4"/>
    </row>
    <row r="155" spans="5:7" ht="12">
      <c r="E155" s="138"/>
      <c r="F155" s="141"/>
      <c r="G155" s="4"/>
    </row>
    <row r="156" spans="5:7" ht="12">
      <c r="E156" s="11"/>
      <c r="F156" s="141"/>
      <c r="G156" s="4"/>
    </row>
    <row r="157" spans="5:7" ht="12">
      <c r="E157" s="11"/>
      <c r="F157" s="141"/>
      <c r="G157" s="4"/>
    </row>
    <row r="158" spans="5:7" ht="12">
      <c r="E158" s="138"/>
      <c r="F158" s="141"/>
      <c r="G158" s="4"/>
    </row>
    <row r="159" spans="6:7" ht="12">
      <c r="F159" s="141"/>
      <c r="G159" s="4"/>
    </row>
    <row r="160" spans="5:7" ht="12">
      <c r="E160" s="81"/>
      <c r="F160" s="141"/>
      <c r="G160" s="4"/>
    </row>
    <row r="161" spans="5:7" ht="12">
      <c r="E161" s="3"/>
      <c r="F161" s="141"/>
      <c r="G161" s="4"/>
    </row>
    <row r="162" spans="5:7" ht="12">
      <c r="E162" s="3"/>
      <c r="F162" s="141"/>
      <c r="G162" s="4"/>
    </row>
    <row r="163" spans="5:7" ht="12">
      <c r="E163" s="3"/>
      <c r="F163" s="141"/>
      <c r="G163" s="4"/>
    </row>
    <row r="164" spans="5:7" ht="12">
      <c r="E164" s="3"/>
      <c r="F164" s="141"/>
      <c r="G164" s="4"/>
    </row>
    <row r="165" spans="5:7" ht="12">
      <c r="E165" s="3"/>
      <c r="F165" s="141"/>
      <c r="G165" s="4"/>
    </row>
    <row r="166" spans="5:7" ht="12">
      <c r="E166" s="3"/>
      <c r="F166" s="141"/>
      <c r="G166" s="4"/>
    </row>
    <row r="167" spans="5:7" ht="12">
      <c r="E167" s="3"/>
      <c r="F167" s="141"/>
      <c r="G167" s="4"/>
    </row>
    <row r="168" spans="6:7" ht="12">
      <c r="F168" s="141"/>
      <c r="G168" s="4"/>
    </row>
    <row r="169" spans="6:7" ht="12">
      <c r="F169" s="141"/>
      <c r="G169" s="4"/>
    </row>
    <row r="170" spans="6:7" ht="12">
      <c r="F170" s="141"/>
      <c r="G170" s="4"/>
    </row>
    <row r="171" spans="6:7" ht="12">
      <c r="F171" s="141"/>
      <c r="G171" s="4"/>
    </row>
    <row r="172" spans="6:7" ht="12">
      <c r="F172" s="141"/>
      <c r="G172" s="4"/>
    </row>
    <row r="173" spans="6:7" ht="12">
      <c r="F173" s="141"/>
      <c r="G173" s="4"/>
    </row>
    <row r="174" spans="6:7" ht="12">
      <c r="F174" s="141"/>
      <c r="G174" s="4"/>
    </row>
    <row r="175" spans="6:7" ht="12">
      <c r="F175" s="141"/>
      <c r="G175" s="4"/>
    </row>
    <row r="176" spans="6:7" ht="12">
      <c r="F176" s="141"/>
      <c r="G176" s="4"/>
    </row>
    <row r="177" spans="6:7" ht="12">
      <c r="F177" s="141"/>
      <c r="G177" s="4"/>
    </row>
    <row r="178" spans="6:7" ht="12">
      <c r="F178" s="141"/>
      <c r="G178" s="4"/>
    </row>
    <row r="179" spans="6:7" ht="12">
      <c r="F179" s="141"/>
      <c r="G179" s="4"/>
    </row>
    <row r="180" spans="6:7" ht="12">
      <c r="F180" s="141"/>
      <c r="G180" s="4"/>
    </row>
    <row r="181" spans="6:7" ht="12">
      <c r="F181" s="141"/>
      <c r="G181" s="4"/>
    </row>
    <row r="182" spans="6:7" ht="12">
      <c r="F182" s="141"/>
      <c r="G182" s="4"/>
    </row>
    <row r="183" spans="6:7" ht="12">
      <c r="F183" s="141"/>
      <c r="G183" s="4"/>
    </row>
    <row r="184" spans="6:7" ht="12">
      <c r="F184" s="141"/>
      <c r="G184" s="4"/>
    </row>
    <row r="185" spans="6:7" ht="12">
      <c r="F185" s="141"/>
      <c r="G185" s="4"/>
    </row>
    <row r="186" spans="6:7" ht="12">
      <c r="F186" s="141"/>
      <c r="G186" s="4"/>
    </row>
    <row r="187" spans="6:7" ht="12">
      <c r="F187" s="141"/>
      <c r="G187" s="4"/>
    </row>
    <row r="188" spans="6:7" ht="12">
      <c r="F188" s="141"/>
      <c r="G188" s="4"/>
    </row>
    <row r="189" spans="6:7" ht="12">
      <c r="F189" s="141"/>
      <c r="G189" s="4"/>
    </row>
    <row r="190" spans="6:7" ht="12">
      <c r="F190" s="141"/>
      <c r="G190" s="4"/>
    </row>
    <row r="191" spans="6:7" ht="12">
      <c r="F191" s="141"/>
      <c r="G191" s="5"/>
    </row>
    <row r="192" spans="6:7" ht="12">
      <c r="F192" s="141"/>
      <c r="G192" s="5"/>
    </row>
    <row r="193" ht="12">
      <c r="F193" s="141"/>
    </row>
    <row r="194" ht="12">
      <c r="F194" s="141"/>
    </row>
    <row r="195" spans="6:7" ht="12">
      <c r="F195" s="141"/>
      <c r="G195" s="138"/>
    </row>
    <row r="196" ht="12">
      <c r="F196" s="141"/>
    </row>
    <row r="197" ht="12">
      <c r="F197" s="141"/>
    </row>
    <row r="198" spans="6:7" ht="12">
      <c r="F198" s="141"/>
      <c r="G198" s="138"/>
    </row>
    <row r="199" ht="12">
      <c r="F199" s="141"/>
    </row>
    <row r="200" spans="6:7" ht="12">
      <c r="F200" s="141"/>
      <c r="G200" s="80"/>
    </row>
    <row r="201" spans="6:7" ht="12">
      <c r="F201" s="141"/>
      <c r="G201" s="4"/>
    </row>
    <row r="202" spans="6:7" ht="12">
      <c r="F202" s="141"/>
      <c r="G202" s="4"/>
    </row>
    <row r="203" spans="6:7" ht="12">
      <c r="F203" s="141"/>
      <c r="G203" s="4"/>
    </row>
    <row r="204" spans="6:7" ht="12">
      <c r="F204" s="141"/>
      <c r="G204" s="4"/>
    </row>
    <row r="205" spans="6:7" ht="12">
      <c r="F205" s="141"/>
      <c r="G205" s="4"/>
    </row>
    <row r="206" spans="6:7" ht="12">
      <c r="F206" s="141"/>
      <c r="G206" s="4"/>
    </row>
    <row r="207" spans="6:7" ht="12">
      <c r="F207" s="141"/>
      <c r="G207" s="4"/>
    </row>
    <row r="208" ht="12">
      <c r="F208" s="141"/>
    </row>
    <row r="209" ht="12">
      <c r="F209" s="141"/>
    </row>
    <row r="210" ht="12">
      <c r="F210" s="141"/>
    </row>
    <row r="211" ht="12">
      <c r="F211" s="141"/>
    </row>
    <row r="212" ht="12">
      <c r="F212" s="141"/>
    </row>
    <row r="213" ht="12">
      <c r="F213" s="11"/>
    </row>
    <row r="214" ht="12">
      <c r="F214" s="11"/>
    </row>
    <row r="215" ht="12">
      <c r="F215" s="11"/>
    </row>
    <row r="216" ht="12">
      <c r="F216" s="11"/>
    </row>
    <row r="217" ht="12">
      <c r="F217" s="11"/>
    </row>
    <row r="218" ht="12">
      <c r="F218" s="169"/>
    </row>
    <row r="219" ht="12">
      <c r="F219" s="11"/>
    </row>
    <row r="220" ht="12">
      <c r="F220" s="11"/>
    </row>
    <row r="221" ht="12">
      <c r="F221" s="169"/>
    </row>
    <row r="223" ht="12">
      <c r="F223" s="81"/>
    </row>
    <row r="224" ht="12">
      <c r="F224" s="3"/>
    </row>
    <row r="225" ht="12">
      <c r="F225" s="3"/>
    </row>
    <row r="226" ht="12">
      <c r="F226" s="3"/>
    </row>
    <row r="227" ht="12">
      <c r="F227" s="3"/>
    </row>
    <row r="228" ht="12">
      <c r="F228" s="3"/>
    </row>
    <row r="229" ht="12">
      <c r="F229" s="3"/>
    </row>
    <row r="230" ht="12">
      <c r="F230" s="3"/>
    </row>
  </sheetData>
  <sheetProtection/>
  <mergeCells count="9">
    <mergeCell ref="C4:D4"/>
    <mergeCell ref="C5:D5"/>
    <mergeCell ref="C6:D6"/>
    <mergeCell ref="A7:A8"/>
    <mergeCell ref="A115:G115"/>
    <mergeCell ref="C7:C8"/>
    <mergeCell ref="D7:D8"/>
    <mergeCell ref="E7:E8"/>
    <mergeCell ref="F7:F8"/>
  </mergeCells>
  <conditionalFormatting sqref="E116:E149 I43:I46 F72 E103:E114 E16:E98">
    <cfRule type="cellIs" priority="1" dxfId="1" operator="greaterThan" stopIfTrue="1">
      <formula>500</formula>
    </cfRule>
  </conditionalFormatting>
  <conditionalFormatting sqref="H58 D10:D110">
    <cfRule type="cellIs" priority="3" dxfId="1" operator="greaterThan" stopIfTrue="1">
      <formula>50</formula>
    </cfRule>
  </conditionalFormatting>
  <conditionalFormatting sqref="I11:I42">
    <cfRule type="cellIs" priority="2" dxfId="1" operator="greaterThan" stopIfTrue="1">
      <formula>5</formula>
    </cfRule>
  </conditionalFormatting>
  <conditionalFormatting sqref="C10:C109">
    <cfRule type="cellIs" priority="7" dxfId="0" operator="greaterThan" stopIfTrue="1">
      <formula>40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6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SheetLayoutView="100" workbookViewId="0" topLeftCell="A1">
      <selection activeCell="Q11" sqref="Q11"/>
    </sheetView>
  </sheetViews>
  <sheetFormatPr defaultColWidth="9.140625" defaultRowHeight="12.75"/>
  <cols>
    <col min="1" max="1" width="37.7109375" style="15" customWidth="1"/>
    <col min="2" max="16384" width="9.140625" style="15" customWidth="1"/>
  </cols>
  <sheetData>
    <row r="1" ht="15">
      <c r="A1" s="16" t="s">
        <v>301</v>
      </c>
    </row>
    <row r="3" spans="1:13" ht="12.75">
      <c r="A3" s="274"/>
      <c r="B3" s="274">
        <v>2005</v>
      </c>
      <c r="C3" s="274">
        <v>2006</v>
      </c>
      <c r="D3" s="274">
        <v>2007</v>
      </c>
      <c r="E3" s="274">
        <v>2008</v>
      </c>
      <c r="F3" s="274">
        <v>2009</v>
      </c>
      <c r="G3" s="274">
        <v>2010</v>
      </c>
      <c r="H3" s="274">
        <v>2011</v>
      </c>
      <c r="I3" s="274">
        <v>2012</v>
      </c>
      <c r="J3" s="274">
        <v>2013</v>
      </c>
      <c r="K3" s="274">
        <v>2014</v>
      </c>
      <c r="L3" s="274">
        <v>2015</v>
      </c>
      <c r="M3" s="274">
        <v>2016</v>
      </c>
    </row>
    <row r="4" spans="1:13" ht="12.75">
      <c r="A4" s="40" t="s">
        <v>61</v>
      </c>
      <c r="B4" s="40">
        <v>47</v>
      </c>
      <c r="C4" s="40">
        <v>50</v>
      </c>
      <c r="D4" s="40">
        <v>53</v>
      </c>
      <c r="E4" s="40">
        <v>52</v>
      </c>
      <c r="F4" s="40">
        <v>58</v>
      </c>
      <c r="G4" s="40">
        <v>55</v>
      </c>
      <c r="H4" s="40">
        <v>48</v>
      </c>
      <c r="I4" s="40">
        <v>47</v>
      </c>
      <c r="J4" s="40">
        <v>48</v>
      </c>
      <c r="K4" s="40">
        <v>48</v>
      </c>
      <c r="L4" s="40">
        <v>48</v>
      </c>
      <c r="M4" s="40">
        <v>48</v>
      </c>
    </row>
    <row r="5" spans="1:13" ht="25.5">
      <c r="A5" s="276" t="s">
        <v>266</v>
      </c>
      <c r="B5" s="276">
        <v>1</v>
      </c>
      <c r="C5" s="276">
        <v>1</v>
      </c>
      <c r="D5" s="276">
        <v>0</v>
      </c>
      <c r="E5" s="276">
        <v>0</v>
      </c>
      <c r="F5" s="276">
        <v>0</v>
      </c>
      <c r="G5" s="276">
        <v>0</v>
      </c>
      <c r="H5" s="276">
        <v>0</v>
      </c>
      <c r="I5" s="276">
        <v>0</v>
      </c>
      <c r="J5" s="276">
        <v>0</v>
      </c>
      <c r="K5" s="276">
        <v>0</v>
      </c>
      <c r="L5" s="276">
        <v>0</v>
      </c>
      <c r="M5" s="276">
        <v>0</v>
      </c>
    </row>
    <row r="6" spans="1:13" ht="25.5">
      <c r="A6" s="40" t="s">
        <v>267</v>
      </c>
      <c r="B6" s="40">
        <v>20</v>
      </c>
      <c r="C6" s="40">
        <v>20</v>
      </c>
      <c r="D6" s="40">
        <v>9</v>
      </c>
      <c r="E6" s="40">
        <v>8</v>
      </c>
      <c r="F6" s="40">
        <v>13</v>
      </c>
      <c r="G6" s="40">
        <v>17</v>
      </c>
      <c r="H6" s="40">
        <v>12</v>
      </c>
      <c r="I6" s="40">
        <v>13</v>
      </c>
      <c r="J6" s="40">
        <v>11</v>
      </c>
      <c r="K6" s="40">
        <v>4</v>
      </c>
      <c r="L6" s="40">
        <v>17</v>
      </c>
      <c r="M6" s="40">
        <v>4</v>
      </c>
    </row>
    <row r="7" spans="1:13" ht="24">
      <c r="A7" s="276" t="s">
        <v>62</v>
      </c>
      <c r="B7" s="276">
        <v>111</v>
      </c>
      <c r="C7" s="276">
        <v>110</v>
      </c>
      <c r="D7" s="276">
        <v>15</v>
      </c>
      <c r="E7" s="276">
        <v>14</v>
      </c>
      <c r="F7" s="276">
        <v>60</v>
      </c>
      <c r="G7" s="276">
        <v>125</v>
      </c>
      <c r="H7" s="276">
        <v>34</v>
      </c>
      <c r="I7" s="276">
        <v>71</v>
      </c>
      <c r="J7" s="276">
        <v>79</v>
      </c>
      <c r="K7" s="276">
        <v>5</v>
      </c>
      <c r="L7" s="276">
        <v>64</v>
      </c>
      <c r="M7" s="276">
        <v>10</v>
      </c>
    </row>
    <row r="8" spans="1:13" ht="13.5">
      <c r="A8" s="275" t="s">
        <v>262</v>
      </c>
      <c r="B8" s="275">
        <v>61</v>
      </c>
      <c r="C8" s="275">
        <v>47</v>
      </c>
      <c r="D8" s="275">
        <v>48</v>
      </c>
      <c r="E8" s="275">
        <v>46</v>
      </c>
      <c r="F8" s="275">
        <v>50</v>
      </c>
      <c r="G8" s="275">
        <v>54</v>
      </c>
      <c r="H8" s="275">
        <v>52</v>
      </c>
      <c r="I8" s="275">
        <v>56</v>
      </c>
      <c r="J8" s="275">
        <v>58</v>
      </c>
      <c r="K8" s="275">
        <v>54</v>
      </c>
      <c r="L8" s="275">
        <v>56</v>
      </c>
      <c r="M8" s="275">
        <v>55</v>
      </c>
    </row>
    <row r="9" spans="1:13" ht="13.5">
      <c r="A9" s="275" t="s">
        <v>261</v>
      </c>
      <c r="B9" s="275">
        <v>246</v>
      </c>
      <c r="C9" s="275">
        <v>250</v>
      </c>
      <c r="D9" s="275">
        <v>233</v>
      </c>
      <c r="E9" s="275">
        <v>219</v>
      </c>
      <c r="F9" s="275">
        <v>233</v>
      </c>
      <c r="G9" s="275">
        <v>232</v>
      </c>
      <c r="H9" s="275">
        <v>218</v>
      </c>
      <c r="I9" s="275">
        <v>229</v>
      </c>
      <c r="J9" s="275">
        <v>225</v>
      </c>
      <c r="K9" s="275">
        <v>195</v>
      </c>
      <c r="L9" s="275">
        <v>237</v>
      </c>
      <c r="M9" s="275">
        <v>193</v>
      </c>
    </row>
    <row r="10" spans="1:8" ht="12.75">
      <c r="A10" s="43"/>
      <c r="B10" s="43"/>
      <c r="C10" s="43"/>
      <c r="D10" s="43"/>
      <c r="E10" s="43"/>
      <c r="F10" s="43"/>
      <c r="G10" s="43"/>
      <c r="H10" s="32"/>
    </row>
    <row r="11" spans="1:8" ht="12.75">
      <c r="A11" s="42" t="s">
        <v>2</v>
      </c>
      <c r="B11" s="43"/>
      <c r="C11" s="43"/>
      <c r="D11" s="43"/>
      <c r="E11" s="43"/>
      <c r="F11" s="43"/>
      <c r="G11" s="43"/>
      <c r="H11" s="32"/>
    </row>
    <row r="12" spans="1:8" ht="13.5">
      <c r="A12" s="32" t="s">
        <v>263</v>
      </c>
      <c r="B12" s="32"/>
      <c r="C12" s="32"/>
      <c r="D12" s="32"/>
      <c r="E12" s="32"/>
      <c r="F12" s="32"/>
      <c r="G12" s="32"/>
      <c r="H12" s="32"/>
    </row>
    <row r="13" spans="1:8" ht="13.5">
      <c r="A13" s="32" t="s">
        <v>264</v>
      </c>
      <c r="B13" s="32"/>
      <c r="C13" s="32"/>
      <c r="D13" s="32"/>
      <c r="E13" s="32"/>
      <c r="F13" s="32"/>
      <c r="G13" s="32"/>
      <c r="H13" s="32"/>
    </row>
    <row r="14" ht="12.75">
      <c r="A14" s="15" t="s">
        <v>265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90" zoomScaleNormal="90" zoomScaleSheetLayoutView="82" workbookViewId="0" topLeftCell="A1">
      <selection activeCell="Q11" sqref="Q11"/>
    </sheetView>
  </sheetViews>
  <sheetFormatPr defaultColWidth="9.140625" defaultRowHeight="12.75"/>
  <cols>
    <col min="1" max="1" width="3.421875" style="15" customWidth="1"/>
    <col min="2" max="2" width="16.421875" style="15" customWidth="1"/>
    <col min="3" max="3" width="13.8515625" style="15" customWidth="1"/>
    <col min="4" max="4" width="10.28125" style="15" hidden="1" customWidth="1"/>
    <col min="5" max="5" width="9.421875" style="15" hidden="1" customWidth="1"/>
    <col min="6" max="6" width="2.140625" style="15" hidden="1" customWidth="1"/>
    <col min="7" max="7" width="9.57421875" style="15" hidden="1" customWidth="1"/>
    <col min="8" max="8" width="9.00390625" style="15" hidden="1" customWidth="1"/>
    <col min="9" max="9" width="7.7109375" style="15" hidden="1" customWidth="1"/>
    <col min="10" max="10" width="1.7109375" style="15" hidden="1" customWidth="1"/>
    <col min="11" max="11" width="9.00390625" style="15" hidden="1" customWidth="1"/>
    <col min="12" max="12" width="8.00390625" style="15" hidden="1" customWidth="1"/>
    <col min="13" max="13" width="3.140625" style="15" hidden="1" customWidth="1"/>
    <col min="14" max="15" width="9.140625" style="15" hidden="1" customWidth="1"/>
    <col min="16" max="16" width="0.9921875" style="15" hidden="1" customWidth="1"/>
    <col min="17" max="17" width="1.421875" style="65" customWidth="1"/>
    <col min="18" max="20" width="9.140625" style="15" customWidth="1"/>
    <col min="21" max="21" width="2.28125" style="15" customWidth="1"/>
    <col min="22" max="22" width="10.00390625" style="15" customWidth="1"/>
    <col min="23" max="24" width="9.140625" style="15" customWidth="1"/>
    <col min="25" max="25" width="2.7109375" style="15" customWidth="1"/>
    <col min="26" max="26" width="10.7109375" style="15" customWidth="1"/>
    <col min="27" max="28" width="9.140625" style="15" customWidth="1"/>
    <col min="29" max="29" width="2.7109375" style="15" customWidth="1"/>
    <col min="30" max="30" width="9.57421875" style="15" customWidth="1"/>
    <col min="31" max="31" width="9.8515625" style="15" customWidth="1"/>
    <col min="32" max="32" width="11.421875" style="15" customWidth="1"/>
    <col min="33" max="33" width="2.7109375" style="15" customWidth="1"/>
    <col min="34" max="34" width="12.140625" style="15" customWidth="1"/>
    <col min="35" max="35" width="10.00390625" style="15" customWidth="1"/>
    <col min="36" max="36" width="11.57421875" style="15" customWidth="1"/>
    <col min="37" max="16384" width="9.140625" style="15" customWidth="1"/>
  </cols>
  <sheetData>
    <row r="1" spans="1:12" ht="15">
      <c r="A1" s="17" t="s">
        <v>302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</row>
    <row r="2" spans="1:12" ht="12.75">
      <c r="A2" s="44"/>
      <c r="B2" s="44"/>
      <c r="C2" s="44"/>
      <c r="D2" s="44"/>
      <c r="E2" s="45"/>
      <c r="F2" s="46"/>
      <c r="G2" s="46"/>
      <c r="H2" s="46"/>
      <c r="I2" s="46"/>
      <c r="J2" s="46"/>
      <c r="K2" s="45"/>
      <c r="L2" s="45"/>
    </row>
    <row r="3" spans="1:36" ht="12.75">
      <c r="A3" s="47"/>
      <c r="B3" s="47"/>
      <c r="C3" s="47"/>
      <c r="D3" s="47"/>
      <c r="E3" s="47"/>
      <c r="F3" s="79"/>
      <c r="G3" s="326">
        <v>2009</v>
      </c>
      <c r="H3" s="326"/>
      <c r="I3" s="326"/>
      <c r="J3" s="48"/>
      <c r="K3" s="326">
        <v>2010</v>
      </c>
      <c r="L3" s="326"/>
      <c r="M3" s="48"/>
      <c r="N3" s="326">
        <v>2011</v>
      </c>
      <c r="O3" s="326"/>
      <c r="P3" s="326"/>
      <c r="Q3" s="48"/>
      <c r="R3" s="326">
        <v>2012</v>
      </c>
      <c r="S3" s="326"/>
      <c r="T3" s="326"/>
      <c r="U3" s="48"/>
      <c r="V3" s="326">
        <v>2013</v>
      </c>
      <c r="W3" s="326"/>
      <c r="X3" s="326"/>
      <c r="Z3" s="326">
        <v>2014</v>
      </c>
      <c r="AA3" s="326"/>
      <c r="AB3" s="326"/>
      <c r="AD3" s="326">
        <v>2015</v>
      </c>
      <c r="AE3" s="326"/>
      <c r="AF3" s="326"/>
      <c r="AH3" s="326">
        <v>2016</v>
      </c>
      <c r="AI3" s="326"/>
      <c r="AJ3" s="326"/>
    </row>
    <row r="4" spans="1:36" ht="36">
      <c r="A4" s="277"/>
      <c r="B4" s="278" t="s">
        <v>70</v>
      </c>
      <c r="C4" s="278" t="s">
        <v>71</v>
      </c>
      <c r="D4" s="49" t="s">
        <v>119</v>
      </c>
      <c r="E4" s="49" t="s">
        <v>120</v>
      </c>
      <c r="F4" s="50"/>
      <c r="G4" s="49" t="s">
        <v>89</v>
      </c>
      <c r="H4" s="49" t="s">
        <v>66</v>
      </c>
      <c r="I4" s="49" t="s">
        <v>121</v>
      </c>
      <c r="J4" s="50"/>
      <c r="K4" s="51" t="s">
        <v>67</v>
      </c>
      <c r="L4" s="49" t="s">
        <v>72</v>
      </c>
      <c r="M4" s="50"/>
      <c r="N4" s="51" t="s">
        <v>268</v>
      </c>
      <c r="O4" s="49" t="s">
        <v>66</v>
      </c>
      <c r="P4" s="49" t="s">
        <v>269</v>
      </c>
      <c r="Q4" s="50"/>
      <c r="R4" s="279" t="s">
        <v>270</v>
      </c>
      <c r="S4" s="278" t="s">
        <v>66</v>
      </c>
      <c r="T4" s="278" t="s">
        <v>269</v>
      </c>
      <c r="U4" s="86"/>
      <c r="V4" s="280" t="s">
        <v>271</v>
      </c>
      <c r="W4" s="281" t="s">
        <v>66</v>
      </c>
      <c r="X4" s="278" t="s">
        <v>269</v>
      </c>
      <c r="Z4" s="282" t="s">
        <v>272</v>
      </c>
      <c r="AA4" s="283" t="s">
        <v>66</v>
      </c>
      <c r="AB4" s="278" t="s">
        <v>269</v>
      </c>
      <c r="AD4" s="282" t="s">
        <v>289</v>
      </c>
      <c r="AE4" s="283" t="s">
        <v>66</v>
      </c>
      <c r="AF4" s="284" t="s">
        <v>269</v>
      </c>
      <c r="AH4" s="282" t="s">
        <v>304</v>
      </c>
      <c r="AI4" s="283" t="s">
        <v>66</v>
      </c>
      <c r="AJ4" s="284" t="s">
        <v>269</v>
      </c>
    </row>
    <row r="5" spans="1:36" ht="38.25" customHeight="1">
      <c r="A5" s="41">
        <v>1</v>
      </c>
      <c r="B5" s="49" t="s">
        <v>73</v>
      </c>
      <c r="C5" s="52" t="s">
        <v>74</v>
      </c>
      <c r="D5" s="53">
        <v>19</v>
      </c>
      <c r="E5" s="53">
        <v>343</v>
      </c>
      <c r="F5" s="55"/>
      <c r="G5" s="54">
        <v>2832177</v>
      </c>
      <c r="H5" s="54">
        <v>8306</v>
      </c>
      <c r="I5" s="53">
        <v>31</v>
      </c>
      <c r="J5" s="55"/>
      <c r="K5" s="54">
        <v>2858770</v>
      </c>
      <c r="L5" s="54">
        <f>K5/E5</f>
        <v>8334.60641399417</v>
      </c>
      <c r="M5" s="55"/>
      <c r="N5" s="54">
        <v>2856997</v>
      </c>
      <c r="O5" s="54">
        <v>8320</v>
      </c>
      <c r="P5" s="53">
        <v>32</v>
      </c>
      <c r="Q5" s="55"/>
      <c r="R5" s="54">
        <v>2866223</v>
      </c>
      <c r="S5" s="54">
        <v>8347</v>
      </c>
      <c r="T5" s="53">
        <v>32</v>
      </c>
      <c r="U5" s="56"/>
      <c r="V5" s="54">
        <v>2853995</v>
      </c>
      <c r="W5" s="54">
        <v>8311</v>
      </c>
      <c r="X5" s="54">
        <v>32</v>
      </c>
      <c r="Z5" s="152">
        <v>2838833</v>
      </c>
      <c r="AA5" s="153">
        <v>8266.840419336051</v>
      </c>
      <c r="AB5" s="150">
        <v>31</v>
      </c>
      <c r="AD5" s="152">
        <v>2837068</v>
      </c>
      <c r="AE5" s="153">
        <v>8259.295487627365</v>
      </c>
      <c r="AF5" s="150">
        <v>31</v>
      </c>
      <c r="AH5" s="285">
        <v>2837068</v>
      </c>
      <c r="AI5" s="285">
        <v>8259.295487627365</v>
      </c>
      <c r="AJ5" s="285">
        <v>31</v>
      </c>
    </row>
    <row r="6" spans="1:36" ht="24">
      <c r="A6" s="201">
        <v>2</v>
      </c>
      <c r="B6" s="286" t="s">
        <v>75</v>
      </c>
      <c r="C6" s="287" t="s">
        <v>74</v>
      </c>
      <c r="D6" s="53">
        <v>62</v>
      </c>
      <c r="E6" s="54">
        <v>1180</v>
      </c>
      <c r="F6" s="56"/>
      <c r="G6" s="54">
        <v>1346411</v>
      </c>
      <c r="H6" s="54">
        <v>1144</v>
      </c>
      <c r="I6" s="54">
        <v>24</v>
      </c>
      <c r="J6" s="56"/>
      <c r="K6" s="54">
        <v>1383189</v>
      </c>
      <c r="L6" s="54">
        <f aca="true" t="shared" si="0" ref="L6:L19">K6/E6</f>
        <v>1172.1940677966102</v>
      </c>
      <c r="M6" s="56"/>
      <c r="N6" s="54">
        <v>1396696</v>
      </c>
      <c r="O6" s="54">
        <v>1184</v>
      </c>
      <c r="P6" s="53">
        <v>25</v>
      </c>
      <c r="Q6" s="55"/>
      <c r="R6" s="288">
        <v>1406512</v>
      </c>
      <c r="S6" s="288">
        <v>1192</v>
      </c>
      <c r="T6" s="289">
        <v>25</v>
      </c>
      <c r="U6" s="56"/>
      <c r="V6" s="288">
        <v>1407310</v>
      </c>
      <c r="W6" s="288">
        <v>1193</v>
      </c>
      <c r="X6" s="288">
        <v>25</v>
      </c>
      <c r="Z6" s="290">
        <v>1408429</v>
      </c>
      <c r="AA6" s="290">
        <v>1193.5029828486206</v>
      </c>
      <c r="AB6" s="290">
        <v>24</v>
      </c>
      <c r="AD6" s="290">
        <v>1410128</v>
      </c>
      <c r="AE6" s="290">
        <v>1194.9224641979495</v>
      </c>
      <c r="AF6" s="290">
        <v>24</v>
      </c>
      <c r="AH6" s="290">
        <v>1410128</v>
      </c>
      <c r="AI6" s="290">
        <v>1194.9224641979495</v>
      </c>
      <c r="AJ6" s="290">
        <v>24</v>
      </c>
    </row>
    <row r="7" spans="1:36" ht="28.5" customHeight="1">
      <c r="A7" s="41">
        <v>3</v>
      </c>
      <c r="B7" s="49" t="s">
        <v>76</v>
      </c>
      <c r="C7" s="52" t="s">
        <v>77</v>
      </c>
      <c r="D7" s="53">
        <v>70</v>
      </c>
      <c r="E7" s="54">
        <v>1413</v>
      </c>
      <c r="F7" s="56"/>
      <c r="G7" s="54">
        <v>443208</v>
      </c>
      <c r="H7" s="54">
        <v>313</v>
      </c>
      <c r="I7" s="54">
        <v>11</v>
      </c>
      <c r="J7" s="56"/>
      <c r="K7" s="54">
        <v>458500</v>
      </c>
      <c r="L7" s="54">
        <f t="shared" si="0"/>
        <v>324.4869072894551</v>
      </c>
      <c r="M7" s="56"/>
      <c r="N7" s="54">
        <v>463831</v>
      </c>
      <c r="O7" s="54">
        <v>328</v>
      </c>
      <c r="P7" s="53">
        <v>12</v>
      </c>
      <c r="Q7" s="55"/>
      <c r="R7" s="54">
        <v>465441</v>
      </c>
      <c r="S7" s="54">
        <v>328</v>
      </c>
      <c r="T7" s="53">
        <v>11</v>
      </c>
      <c r="U7" s="56"/>
      <c r="V7" s="54">
        <v>465362</v>
      </c>
      <c r="W7" s="54">
        <v>328</v>
      </c>
      <c r="X7" s="54">
        <v>12</v>
      </c>
      <c r="Z7" s="152">
        <v>463915</v>
      </c>
      <c r="AA7" s="153">
        <v>326.50526093535564</v>
      </c>
      <c r="AB7" s="150">
        <v>10</v>
      </c>
      <c r="AD7" s="152">
        <v>463555</v>
      </c>
      <c r="AE7" s="153">
        <v>326.10270840661275</v>
      </c>
      <c r="AF7" s="150">
        <v>10</v>
      </c>
      <c r="AH7" s="285">
        <v>460295</v>
      </c>
      <c r="AI7" s="285">
        <v>331.6246397694525</v>
      </c>
      <c r="AJ7" s="285">
        <v>10</v>
      </c>
    </row>
    <row r="8" spans="1:36" ht="27" customHeight="1">
      <c r="A8" s="201">
        <v>4</v>
      </c>
      <c r="B8" s="286" t="s">
        <v>0</v>
      </c>
      <c r="C8" s="287" t="s">
        <v>77</v>
      </c>
      <c r="D8" s="53">
        <v>50</v>
      </c>
      <c r="E8" s="53">
        <v>1004</v>
      </c>
      <c r="F8" s="55"/>
      <c r="G8" s="53">
        <v>425485</v>
      </c>
      <c r="H8" s="53">
        <v>428</v>
      </c>
      <c r="I8" s="53">
        <v>12</v>
      </c>
      <c r="J8" s="55"/>
      <c r="K8" s="54">
        <v>436193</v>
      </c>
      <c r="L8" s="54">
        <f t="shared" si="0"/>
        <v>434.4551792828685</v>
      </c>
      <c r="M8" s="55"/>
      <c r="N8" s="54">
        <v>437535</v>
      </c>
      <c r="O8" s="54">
        <v>436</v>
      </c>
      <c r="P8" s="53">
        <v>10</v>
      </c>
      <c r="Q8" s="55"/>
      <c r="R8" s="288">
        <v>568541</v>
      </c>
      <c r="S8" s="288">
        <v>543</v>
      </c>
      <c r="T8" s="289">
        <v>10</v>
      </c>
      <c r="U8" s="56"/>
      <c r="V8" s="288">
        <v>439534</v>
      </c>
      <c r="W8" s="288">
        <v>441</v>
      </c>
      <c r="X8" s="288">
        <v>10</v>
      </c>
      <c r="Z8" s="290">
        <v>435121</v>
      </c>
      <c r="AA8" s="290">
        <v>436.5309951142189</v>
      </c>
      <c r="AB8" s="290">
        <v>10</v>
      </c>
      <c r="AD8" s="290">
        <v>432225</v>
      </c>
      <c r="AE8" s="290">
        <v>433.656065014548</v>
      </c>
      <c r="AF8" s="290">
        <v>10</v>
      </c>
      <c r="AH8" s="290">
        <v>432225</v>
      </c>
      <c r="AI8" s="290">
        <v>433.52557673019055</v>
      </c>
      <c r="AJ8" s="290">
        <v>11</v>
      </c>
    </row>
    <row r="9" spans="1:36" ht="31.5" customHeight="1">
      <c r="A9" s="41">
        <v>5</v>
      </c>
      <c r="B9" s="49" t="s">
        <v>78</v>
      </c>
      <c r="C9" s="52" t="s">
        <v>77</v>
      </c>
      <c r="D9" s="53">
        <v>85</v>
      </c>
      <c r="E9" s="54">
        <v>2763</v>
      </c>
      <c r="F9" s="56"/>
      <c r="G9" s="54">
        <v>282409</v>
      </c>
      <c r="H9" s="54">
        <v>102</v>
      </c>
      <c r="I9" s="54">
        <v>9</v>
      </c>
      <c r="J9" s="56"/>
      <c r="K9" s="54">
        <v>288681</v>
      </c>
      <c r="L9" s="54">
        <f t="shared" si="0"/>
        <v>104.48099891422368</v>
      </c>
      <c r="M9" s="56"/>
      <c r="N9" s="54">
        <v>289550</v>
      </c>
      <c r="O9" s="54">
        <v>105</v>
      </c>
      <c r="P9" s="53">
        <v>9</v>
      </c>
      <c r="Q9" s="55"/>
      <c r="R9" s="54">
        <v>289857</v>
      </c>
      <c r="S9" s="54">
        <v>105</v>
      </c>
      <c r="T9" s="53">
        <v>8</v>
      </c>
      <c r="U9" s="56"/>
      <c r="V9" s="54">
        <v>288993</v>
      </c>
      <c r="W9" s="54">
        <v>105</v>
      </c>
      <c r="X9" s="54">
        <v>9</v>
      </c>
      <c r="Z9" s="152">
        <v>286968</v>
      </c>
      <c r="AA9" s="153">
        <v>103.86214834037287</v>
      </c>
      <c r="AB9" s="150">
        <v>7</v>
      </c>
      <c r="AD9" s="152">
        <v>285649</v>
      </c>
      <c r="AE9" s="153">
        <v>103.37241703759996</v>
      </c>
      <c r="AF9" s="150">
        <v>7</v>
      </c>
      <c r="AH9" s="285">
        <v>285649</v>
      </c>
      <c r="AI9" s="285">
        <v>103.37241703759996</v>
      </c>
      <c r="AJ9" s="285">
        <v>6</v>
      </c>
    </row>
    <row r="10" spans="1:36" ht="12.75">
      <c r="A10" s="201">
        <v>6</v>
      </c>
      <c r="B10" s="286" t="s">
        <v>79</v>
      </c>
      <c r="C10" s="287" t="s">
        <v>77</v>
      </c>
      <c r="D10" s="53">
        <v>38</v>
      </c>
      <c r="E10" s="53">
        <v>801</v>
      </c>
      <c r="F10" s="55"/>
      <c r="G10" s="53">
        <v>142290</v>
      </c>
      <c r="H10" s="53">
        <v>177</v>
      </c>
      <c r="I10" s="53">
        <v>8</v>
      </c>
      <c r="J10" s="55"/>
      <c r="K10" s="54">
        <v>145623</v>
      </c>
      <c r="L10" s="54">
        <f t="shared" si="0"/>
        <v>181.80149812734084</v>
      </c>
      <c r="M10" s="55"/>
      <c r="N10" s="54">
        <v>146414</v>
      </c>
      <c r="O10" s="54">
        <v>183</v>
      </c>
      <c r="P10" s="53">
        <v>6</v>
      </c>
      <c r="Q10" s="55"/>
      <c r="R10" s="288">
        <v>146822</v>
      </c>
      <c r="S10" s="288">
        <v>1039</v>
      </c>
      <c r="T10" s="289">
        <v>6</v>
      </c>
      <c r="U10" s="56"/>
      <c r="V10" s="288">
        <v>147341</v>
      </c>
      <c r="W10" s="288">
        <v>184</v>
      </c>
      <c r="X10" s="288">
        <v>5</v>
      </c>
      <c r="Z10" s="290">
        <v>147264</v>
      </c>
      <c r="AA10" s="290">
        <v>183.83412186200954</v>
      </c>
      <c r="AB10" s="290">
        <v>5</v>
      </c>
      <c r="AD10" s="290">
        <v>147684</v>
      </c>
      <c r="AE10" s="290">
        <v>184.3515166645862</v>
      </c>
      <c r="AF10" s="290">
        <v>5</v>
      </c>
      <c r="AH10" s="290">
        <v>147684</v>
      </c>
      <c r="AI10" s="290">
        <v>184.3515166645862</v>
      </c>
      <c r="AJ10" s="290">
        <v>5</v>
      </c>
    </row>
    <row r="11" spans="1:36" ht="12.75">
      <c r="A11" s="41">
        <v>7</v>
      </c>
      <c r="B11" s="49" t="s">
        <v>106</v>
      </c>
      <c r="C11" s="52" t="s">
        <v>77</v>
      </c>
      <c r="D11" s="53">
        <v>33</v>
      </c>
      <c r="E11" s="53">
        <v>512</v>
      </c>
      <c r="F11" s="55"/>
      <c r="G11" s="53">
        <v>503207</v>
      </c>
      <c r="H11" s="53">
        <v>1004</v>
      </c>
      <c r="I11" s="53">
        <v>5</v>
      </c>
      <c r="J11" s="55"/>
      <c r="K11" s="54">
        <v>516777</v>
      </c>
      <c r="L11" s="54">
        <f t="shared" si="0"/>
        <v>1009.330078125</v>
      </c>
      <c r="M11" s="55"/>
      <c r="N11" s="54">
        <v>520930</v>
      </c>
      <c r="O11" s="54">
        <v>1018</v>
      </c>
      <c r="P11" s="53">
        <v>5</v>
      </c>
      <c r="Q11" s="55"/>
      <c r="R11" s="54">
        <v>523061</v>
      </c>
      <c r="S11" s="54">
        <v>111</v>
      </c>
      <c r="T11" s="53">
        <v>5</v>
      </c>
      <c r="U11" s="56"/>
      <c r="V11" s="54">
        <v>523804</v>
      </c>
      <c r="W11" s="54">
        <v>1040</v>
      </c>
      <c r="X11" s="54">
        <v>5</v>
      </c>
      <c r="Z11" s="152">
        <v>521517</v>
      </c>
      <c r="AA11" s="153">
        <v>1035.8246603638675</v>
      </c>
      <c r="AB11" s="150">
        <v>5</v>
      </c>
      <c r="AD11" s="152">
        <v>521885</v>
      </c>
      <c r="AE11" s="153">
        <v>1035.8971814211989</v>
      </c>
      <c r="AF11" s="150">
        <v>5</v>
      </c>
      <c r="AH11" s="285">
        <v>521885</v>
      </c>
      <c r="AI11" s="285">
        <v>1035.8971814211989</v>
      </c>
      <c r="AJ11" s="285">
        <v>5</v>
      </c>
    </row>
    <row r="12" spans="1:36" ht="24">
      <c r="A12" s="201">
        <v>8</v>
      </c>
      <c r="B12" s="286" t="s">
        <v>80</v>
      </c>
      <c r="C12" s="287" t="s">
        <v>77</v>
      </c>
      <c r="D12" s="53">
        <v>117</v>
      </c>
      <c r="E12" s="54">
        <v>3683</v>
      </c>
      <c r="F12" s="56"/>
      <c r="G12" s="54">
        <v>389319</v>
      </c>
      <c r="H12" s="54">
        <v>106</v>
      </c>
      <c r="I12" s="54">
        <v>11</v>
      </c>
      <c r="J12" s="56"/>
      <c r="K12" s="54">
        <v>402163</v>
      </c>
      <c r="L12" s="54">
        <f t="shared" si="0"/>
        <v>109.19440673364106</v>
      </c>
      <c r="M12" s="56"/>
      <c r="N12" s="54">
        <v>405963</v>
      </c>
      <c r="O12" s="54">
        <v>110</v>
      </c>
      <c r="P12" s="53">
        <v>11</v>
      </c>
      <c r="Q12" s="55"/>
      <c r="R12" s="288">
        <v>409009</v>
      </c>
      <c r="S12" s="288">
        <v>187</v>
      </c>
      <c r="T12" s="289">
        <v>9</v>
      </c>
      <c r="U12" s="56"/>
      <c r="V12" s="288">
        <v>410191</v>
      </c>
      <c r="W12" s="288">
        <v>111</v>
      </c>
      <c r="X12" s="288">
        <v>9</v>
      </c>
      <c r="Z12" s="290">
        <v>408827</v>
      </c>
      <c r="AA12" s="290">
        <v>111.01404962717167</v>
      </c>
      <c r="AB12" s="290">
        <v>8</v>
      </c>
      <c r="AD12" s="290">
        <v>409650</v>
      </c>
      <c r="AE12" s="290">
        <v>111.24840452977757</v>
      </c>
      <c r="AF12" s="290">
        <v>8</v>
      </c>
      <c r="AH12" s="290">
        <v>411137</v>
      </c>
      <c r="AI12" s="290">
        <v>111.57042062415196</v>
      </c>
      <c r="AJ12" s="290">
        <v>8</v>
      </c>
    </row>
    <row r="13" spans="1:36" ht="12.75">
      <c r="A13" s="41">
        <v>9</v>
      </c>
      <c r="B13" s="49" t="s">
        <v>81</v>
      </c>
      <c r="C13" s="52" t="s">
        <v>77</v>
      </c>
      <c r="D13" s="53">
        <v>85</v>
      </c>
      <c r="E13" s="54">
        <v>1349</v>
      </c>
      <c r="F13" s="56"/>
      <c r="G13" s="54">
        <v>255260</v>
      </c>
      <c r="H13" s="54">
        <v>190</v>
      </c>
      <c r="I13" s="54">
        <v>2</v>
      </c>
      <c r="J13" s="56"/>
      <c r="K13" s="54">
        <v>262372</v>
      </c>
      <c r="L13" s="54">
        <f t="shared" si="0"/>
        <v>194.4936990363232</v>
      </c>
      <c r="M13" s="56"/>
      <c r="N13" s="54">
        <v>262332</v>
      </c>
      <c r="O13" s="54">
        <v>194</v>
      </c>
      <c r="P13" s="53">
        <v>3</v>
      </c>
      <c r="Q13" s="55"/>
      <c r="R13" s="54">
        <v>263855</v>
      </c>
      <c r="S13" s="54">
        <v>187</v>
      </c>
      <c r="T13" s="53">
        <v>2</v>
      </c>
      <c r="U13" s="56"/>
      <c r="V13" s="54">
        <v>263777</v>
      </c>
      <c r="W13" s="54">
        <v>195</v>
      </c>
      <c r="X13" s="54">
        <v>2</v>
      </c>
      <c r="Z13" s="152">
        <v>262000</v>
      </c>
      <c r="AA13" s="153">
        <v>194.1718791687665</v>
      </c>
      <c r="AB13" s="150">
        <v>3</v>
      </c>
      <c r="AD13" s="152">
        <v>260703</v>
      </c>
      <c r="AE13" s="153">
        <v>193.11333333333334</v>
      </c>
      <c r="AF13" s="150">
        <v>3</v>
      </c>
      <c r="AH13" s="285">
        <v>260703</v>
      </c>
      <c r="AI13" s="285">
        <v>193.11333333333334</v>
      </c>
      <c r="AJ13" s="285">
        <v>3</v>
      </c>
    </row>
    <row r="14" spans="1:36" ht="12.75">
      <c r="A14" s="201">
        <v>10</v>
      </c>
      <c r="B14" s="286" t="s">
        <v>82</v>
      </c>
      <c r="C14" s="287" t="s">
        <v>77</v>
      </c>
      <c r="D14" s="53">
        <v>51</v>
      </c>
      <c r="E14" s="54">
        <v>2095</v>
      </c>
      <c r="F14" s="56"/>
      <c r="G14" s="54">
        <v>65652</v>
      </c>
      <c r="H14" s="54">
        <v>31</v>
      </c>
      <c r="I14" s="54">
        <v>8</v>
      </c>
      <c r="J14" s="56"/>
      <c r="K14" s="54">
        <v>65991</v>
      </c>
      <c r="L14" s="54">
        <f t="shared" si="0"/>
        <v>31.49928400954654</v>
      </c>
      <c r="M14" s="56"/>
      <c r="N14" s="54">
        <v>65753</v>
      </c>
      <c r="O14" s="54">
        <v>31</v>
      </c>
      <c r="P14" s="53">
        <v>8</v>
      </c>
      <c r="Q14" s="55"/>
      <c r="R14" s="288">
        <v>65235</v>
      </c>
      <c r="S14" s="288">
        <v>31</v>
      </c>
      <c r="T14" s="289">
        <v>7</v>
      </c>
      <c r="U14" s="56"/>
      <c r="V14" s="288">
        <v>64443</v>
      </c>
      <c r="W14" s="288">
        <v>31</v>
      </c>
      <c r="X14" s="288">
        <v>2</v>
      </c>
      <c r="Z14" s="290">
        <v>63664</v>
      </c>
      <c r="AA14" s="290">
        <v>30.39101024904169</v>
      </c>
      <c r="AB14" s="290">
        <v>2</v>
      </c>
      <c r="AD14" s="290">
        <v>63040</v>
      </c>
      <c r="AE14" s="290">
        <v>30.0878197785414</v>
      </c>
      <c r="AF14" s="290">
        <v>2</v>
      </c>
      <c r="AH14" s="290">
        <v>65830</v>
      </c>
      <c r="AI14" s="290">
        <v>30.448658649398705</v>
      </c>
      <c r="AJ14" s="290">
        <v>2</v>
      </c>
    </row>
    <row r="15" spans="1:36" ht="12.75">
      <c r="A15" s="41">
        <v>11</v>
      </c>
      <c r="B15" s="49" t="s">
        <v>83</v>
      </c>
      <c r="C15" s="52" t="s">
        <v>77</v>
      </c>
      <c r="D15" s="53">
        <v>52</v>
      </c>
      <c r="E15" s="54">
        <v>2792</v>
      </c>
      <c r="F15" s="56"/>
      <c r="G15" s="54">
        <v>64734</v>
      </c>
      <c r="H15" s="54">
        <v>23</v>
      </c>
      <c r="I15" s="54">
        <v>2</v>
      </c>
      <c r="J15" s="56"/>
      <c r="K15" s="54">
        <v>64432</v>
      </c>
      <c r="L15" s="54">
        <f t="shared" si="0"/>
        <v>23.077363896848137</v>
      </c>
      <c r="M15" s="56"/>
      <c r="N15" s="54">
        <v>64603</v>
      </c>
      <c r="O15" s="54">
        <v>23</v>
      </c>
      <c r="P15" s="53">
        <v>2</v>
      </c>
      <c r="Q15" s="55"/>
      <c r="R15" s="54">
        <v>64166</v>
      </c>
      <c r="S15" s="54">
        <v>23</v>
      </c>
      <c r="T15" s="53">
        <v>2</v>
      </c>
      <c r="U15" s="56"/>
      <c r="V15" s="54">
        <v>63240</v>
      </c>
      <c r="W15" s="54">
        <v>23</v>
      </c>
      <c r="X15" s="54">
        <v>2</v>
      </c>
      <c r="Z15" s="152">
        <v>63088</v>
      </c>
      <c r="AA15" s="153">
        <v>22.59615040222351</v>
      </c>
      <c r="AB15" s="150">
        <v>2</v>
      </c>
      <c r="AD15" s="152">
        <v>61488</v>
      </c>
      <c r="AE15" s="153">
        <v>22.02055653045876</v>
      </c>
      <c r="AF15" s="150">
        <v>2</v>
      </c>
      <c r="AH15" s="285">
        <v>61488</v>
      </c>
      <c r="AI15" s="285">
        <v>22.02055653045876</v>
      </c>
      <c r="AJ15" s="285">
        <v>2</v>
      </c>
    </row>
    <row r="16" spans="1:36" ht="34.5" customHeight="1">
      <c r="A16" s="201">
        <v>12</v>
      </c>
      <c r="B16" s="286" t="s">
        <v>84</v>
      </c>
      <c r="C16" s="287" t="s">
        <v>77</v>
      </c>
      <c r="D16" s="53">
        <v>33</v>
      </c>
      <c r="E16" s="54">
        <v>3003</v>
      </c>
      <c r="F16" s="56"/>
      <c r="G16" s="54">
        <v>26809</v>
      </c>
      <c r="H16" s="54">
        <v>9</v>
      </c>
      <c r="I16" s="54">
        <v>1</v>
      </c>
      <c r="J16" s="56"/>
      <c r="K16" s="54">
        <v>27053</v>
      </c>
      <c r="L16" s="54">
        <f t="shared" si="0"/>
        <v>9.008658008658008</v>
      </c>
      <c r="M16" s="56"/>
      <c r="N16" s="54">
        <v>26902</v>
      </c>
      <c r="O16" s="54">
        <v>9</v>
      </c>
      <c r="P16" s="53">
        <v>1</v>
      </c>
      <c r="Q16" s="55"/>
      <c r="R16" s="288">
        <v>26528</v>
      </c>
      <c r="S16" s="288">
        <v>9</v>
      </c>
      <c r="T16" s="289">
        <v>1</v>
      </c>
      <c r="U16" s="56"/>
      <c r="V16" s="288">
        <v>26214</v>
      </c>
      <c r="W16" s="288">
        <v>9</v>
      </c>
      <c r="X16" s="288">
        <v>1</v>
      </c>
      <c r="Z16" s="290">
        <v>25727</v>
      </c>
      <c r="AA16" s="290">
        <v>8.56655756046071</v>
      </c>
      <c r="AB16" s="290">
        <v>1</v>
      </c>
      <c r="AD16" s="290">
        <v>25522</v>
      </c>
      <c r="AE16" s="290">
        <v>8.497702603715789</v>
      </c>
      <c r="AF16" s="290">
        <v>1</v>
      </c>
      <c r="AH16" s="290">
        <v>25522</v>
      </c>
      <c r="AI16" s="290">
        <v>8.497702603715789</v>
      </c>
      <c r="AJ16" s="290">
        <v>1</v>
      </c>
    </row>
    <row r="17" spans="1:36" ht="12.75">
      <c r="A17" s="41">
        <v>13</v>
      </c>
      <c r="B17" s="49" t="s">
        <v>85</v>
      </c>
      <c r="C17" s="52" t="s">
        <v>77</v>
      </c>
      <c r="D17" s="53">
        <v>26</v>
      </c>
      <c r="E17" s="54">
        <v>2468</v>
      </c>
      <c r="F17" s="56"/>
      <c r="G17" s="54">
        <v>23050</v>
      </c>
      <c r="H17" s="54">
        <v>10</v>
      </c>
      <c r="I17" s="54">
        <v>1</v>
      </c>
      <c r="J17" s="56"/>
      <c r="K17" s="54">
        <v>23185</v>
      </c>
      <c r="L17" s="54">
        <f t="shared" si="0"/>
        <v>9.394246353322528</v>
      </c>
      <c r="M17" s="56"/>
      <c r="N17" s="54">
        <v>23568</v>
      </c>
      <c r="O17" s="54">
        <v>10</v>
      </c>
      <c r="P17" s="53">
        <v>2</v>
      </c>
      <c r="Q17" s="55"/>
      <c r="R17" s="54">
        <v>23227</v>
      </c>
      <c r="S17" s="54">
        <v>9</v>
      </c>
      <c r="T17" s="53">
        <v>2</v>
      </c>
      <c r="U17" s="56"/>
      <c r="V17" s="54">
        <v>22769</v>
      </c>
      <c r="W17" s="54">
        <v>9</v>
      </c>
      <c r="X17" s="54">
        <v>2</v>
      </c>
      <c r="Z17" s="152">
        <v>22579</v>
      </c>
      <c r="AA17" s="153">
        <v>9.147554399568936</v>
      </c>
      <c r="AB17" s="150">
        <v>2</v>
      </c>
      <c r="AD17" s="152">
        <v>22475</v>
      </c>
      <c r="AE17" s="153">
        <v>9.104350644089768</v>
      </c>
      <c r="AF17" s="150">
        <v>2</v>
      </c>
      <c r="AH17" s="285">
        <v>22475</v>
      </c>
      <c r="AI17" s="285">
        <v>9.104350644089768</v>
      </c>
      <c r="AJ17" s="285">
        <v>2</v>
      </c>
    </row>
    <row r="18" spans="1:36" ht="24" customHeight="1">
      <c r="A18" s="201">
        <v>14</v>
      </c>
      <c r="B18" s="286" t="s">
        <v>86</v>
      </c>
      <c r="C18" s="287" t="s">
        <v>77</v>
      </c>
      <c r="D18" s="53">
        <v>146</v>
      </c>
      <c r="E18" s="54">
        <v>4708</v>
      </c>
      <c r="F18" s="56"/>
      <c r="G18" s="54">
        <v>355323</v>
      </c>
      <c r="H18" s="54">
        <v>75</v>
      </c>
      <c r="I18" s="54">
        <v>3</v>
      </c>
      <c r="J18" s="56"/>
      <c r="K18" s="54">
        <v>367801</v>
      </c>
      <c r="L18" s="54">
        <f t="shared" si="0"/>
        <v>78.12255734919286</v>
      </c>
      <c r="M18" s="56"/>
      <c r="N18" s="54">
        <v>369925</v>
      </c>
      <c r="O18" s="54">
        <v>79</v>
      </c>
      <c r="P18" s="53">
        <v>3</v>
      </c>
      <c r="Q18" s="55"/>
      <c r="R18" s="288">
        <v>371938</v>
      </c>
      <c r="S18" s="288">
        <v>79</v>
      </c>
      <c r="T18" s="289">
        <v>2</v>
      </c>
      <c r="U18" s="56"/>
      <c r="V18" s="288">
        <v>371101</v>
      </c>
      <c r="W18" s="288">
        <v>79</v>
      </c>
      <c r="X18" s="288">
        <v>3</v>
      </c>
      <c r="Z18" s="290">
        <v>369298</v>
      </c>
      <c r="AA18" s="290">
        <v>78.4338628833574</v>
      </c>
      <c r="AB18" s="290">
        <v>3</v>
      </c>
      <c r="AD18" s="290">
        <v>367664</v>
      </c>
      <c r="AE18" s="290">
        <v>78.08019028202514</v>
      </c>
      <c r="AF18" s="290">
        <v>3</v>
      </c>
      <c r="AH18" s="290">
        <v>367664</v>
      </c>
      <c r="AI18" s="290">
        <v>78.08019028202514</v>
      </c>
      <c r="AJ18" s="290">
        <v>3</v>
      </c>
    </row>
    <row r="19" spans="1:36" ht="12.75">
      <c r="A19" s="41">
        <v>15</v>
      </c>
      <c r="B19" s="49" t="s">
        <v>87</v>
      </c>
      <c r="C19" s="52" t="s">
        <v>77</v>
      </c>
      <c r="D19" s="53">
        <v>80</v>
      </c>
      <c r="E19" s="54">
        <v>4001</v>
      </c>
      <c r="F19" s="57"/>
      <c r="G19" s="54">
        <v>205601</v>
      </c>
      <c r="H19" s="54">
        <v>52</v>
      </c>
      <c r="I19" s="54">
        <v>12</v>
      </c>
      <c r="J19" s="57"/>
      <c r="K19" s="54">
        <v>208505</v>
      </c>
      <c r="L19" s="54">
        <f t="shared" si="0"/>
        <v>52.11322169457635</v>
      </c>
      <c r="M19" s="56"/>
      <c r="N19" s="54">
        <v>208619</v>
      </c>
      <c r="O19" s="54">
        <v>52</v>
      </c>
      <c r="P19" s="53">
        <v>12</v>
      </c>
      <c r="Q19" s="55"/>
      <c r="R19" s="54">
        <v>208724</v>
      </c>
      <c r="S19" s="54">
        <v>52</v>
      </c>
      <c r="T19" s="53">
        <v>14</v>
      </c>
      <c r="U19" s="56"/>
      <c r="V19" s="54">
        <v>205576</v>
      </c>
      <c r="W19" s="54">
        <v>51</v>
      </c>
      <c r="X19" s="54">
        <v>15</v>
      </c>
      <c r="Z19" s="154">
        <v>201673</v>
      </c>
      <c r="AA19" s="155">
        <v>50.40968035433976</v>
      </c>
      <c r="AB19" s="151">
        <v>14</v>
      </c>
      <c r="AD19" s="152">
        <v>199370</v>
      </c>
      <c r="AE19" s="153">
        <v>49.83253349330134</v>
      </c>
      <c r="AF19" s="150">
        <v>14</v>
      </c>
      <c r="AH19" s="285">
        <v>198353</v>
      </c>
      <c r="AI19" s="285">
        <v>50.02597730138714</v>
      </c>
      <c r="AJ19" s="285">
        <v>14</v>
      </c>
    </row>
    <row r="20" spans="1:24" ht="12.75">
      <c r="A20" s="291" t="s">
        <v>3</v>
      </c>
      <c r="B20" s="292"/>
      <c r="C20" s="58"/>
      <c r="D20" s="59"/>
      <c r="E20" s="56"/>
      <c r="F20" s="56"/>
      <c r="G20" s="56"/>
      <c r="H20" s="56"/>
      <c r="I20" s="56"/>
      <c r="J20" s="56"/>
      <c r="K20" s="56"/>
      <c r="L20" s="56"/>
      <c r="U20" s="56"/>
      <c r="V20" s="87"/>
      <c r="W20" s="59"/>
      <c r="X20" s="87"/>
    </row>
    <row r="21" spans="1:24" ht="13.5" hidden="1">
      <c r="A21" s="156" t="s">
        <v>273</v>
      </c>
      <c r="B21" s="82"/>
      <c r="C21" s="82"/>
      <c r="D21" s="82"/>
      <c r="E21" s="32"/>
      <c r="F21" s="32"/>
      <c r="G21" s="32"/>
      <c r="H21" s="32"/>
      <c r="I21" s="32"/>
      <c r="J21" s="32"/>
      <c r="K21" s="32"/>
      <c r="L21" s="32"/>
      <c r="V21" s="65"/>
      <c r="W21" s="65"/>
      <c r="X21" s="65"/>
    </row>
    <row r="22" spans="1:12" ht="13.5">
      <c r="A22" s="157" t="s">
        <v>274</v>
      </c>
      <c r="B22" s="61"/>
      <c r="C22" s="61"/>
      <c r="D22" s="32"/>
      <c r="E22" s="32"/>
      <c r="F22" s="32"/>
      <c r="G22" s="32"/>
      <c r="H22" s="32"/>
      <c r="I22" s="32"/>
      <c r="J22" s="32"/>
      <c r="K22" s="32"/>
      <c r="L22" s="32"/>
    </row>
    <row r="23" ht="12.75">
      <c r="A23" s="157" t="s">
        <v>291</v>
      </c>
    </row>
    <row r="24" spans="1:12" ht="13.5">
      <c r="A24" s="156" t="s">
        <v>275</v>
      </c>
      <c r="B24" s="82"/>
      <c r="C24" s="82"/>
      <c r="D24" s="82"/>
      <c r="E24" s="32"/>
      <c r="F24" s="32"/>
      <c r="G24" s="32"/>
      <c r="H24" s="32"/>
      <c r="I24" s="32"/>
      <c r="J24" s="32"/>
      <c r="K24" s="32"/>
      <c r="L24" s="32"/>
    </row>
    <row r="25" ht="12.75">
      <c r="A25" s="156" t="s">
        <v>292</v>
      </c>
    </row>
    <row r="26" ht="12.75">
      <c r="A26" s="156" t="s">
        <v>293</v>
      </c>
    </row>
    <row r="27" ht="12.75">
      <c r="A27" s="156" t="s">
        <v>305</v>
      </c>
    </row>
  </sheetData>
  <sheetProtection/>
  <mergeCells count="8">
    <mergeCell ref="AH3:AJ3"/>
    <mergeCell ref="AD3:AF3"/>
    <mergeCell ref="Z3:AB3"/>
    <mergeCell ref="G3:I3"/>
    <mergeCell ref="V3:X3"/>
    <mergeCell ref="R3:T3"/>
    <mergeCell ref="N3:P3"/>
    <mergeCell ref="K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90" zoomScaleNormal="90" workbookViewId="0" topLeftCell="A1">
      <selection activeCell="Q11" sqref="Q11"/>
    </sheetView>
  </sheetViews>
  <sheetFormatPr defaultColWidth="11.421875" defaultRowHeight="12.75"/>
  <cols>
    <col min="1" max="4" width="11.421875" style="15" customWidth="1"/>
    <col min="5" max="5" width="7.28125" style="15" customWidth="1"/>
    <col min="6" max="15" width="9.7109375" style="15" customWidth="1"/>
    <col min="16" max="16384" width="11.421875" style="15" customWidth="1"/>
  </cols>
  <sheetData>
    <row r="1" spans="1:15" ht="15">
      <c r="A1" s="62" t="s">
        <v>303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5"/>
      <c r="N1" s="65"/>
      <c r="O1" s="65"/>
    </row>
    <row r="2" spans="1:12" ht="14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6"/>
    </row>
    <row r="3" spans="1:17" ht="12.75">
      <c r="A3" s="274"/>
      <c r="B3" s="293"/>
      <c r="C3" s="293"/>
      <c r="D3" s="293"/>
      <c r="E3" s="293"/>
      <c r="F3" s="294">
        <v>2005</v>
      </c>
      <c r="G3" s="294">
        <v>2006</v>
      </c>
      <c r="H3" s="294">
        <v>2007</v>
      </c>
      <c r="I3" s="294">
        <v>2008</v>
      </c>
      <c r="J3" s="294">
        <v>2009</v>
      </c>
      <c r="K3" s="294">
        <v>2010</v>
      </c>
      <c r="L3" s="294">
        <v>2011</v>
      </c>
      <c r="M3" s="294">
        <v>2012</v>
      </c>
      <c r="N3" s="294">
        <v>2013</v>
      </c>
      <c r="O3" s="294">
        <v>2014</v>
      </c>
      <c r="P3" s="294">
        <v>2015</v>
      </c>
      <c r="Q3" s="294">
        <v>2016</v>
      </c>
    </row>
    <row r="4" spans="1:17" ht="12.75">
      <c r="A4" s="330" t="s">
        <v>278</v>
      </c>
      <c r="B4" s="330"/>
      <c r="C4" s="330"/>
      <c r="D4" s="330"/>
      <c r="E4" s="330"/>
      <c r="F4" s="67">
        <v>123</v>
      </c>
      <c r="G4" s="67">
        <v>140</v>
      </c>
      <c r="H4" s="67">
        <v>131</v>
      </c>
      <c r="I4" s="67">
        <v>141</v>
      </c>
      <c r="J4" s="60">
        <v>140</v>
      </c>
      <c r="K4" s="60">
        <v>141</v>
      </c>
      <c r="L4" s="60">
        <v>141</v>
      </c>
      <c r="M4" s="60">
        <v>138</v>
      </c>
      <c r="N4" s="60">
        <v>134</v>
      </c>
      <c r="O4" s="60">
        <v>125</v>
      </c>
      <c r="P4" s="60">
        <v>127</v>
      </c>
      <c r="Q4" s="60">
        <v>127</v>
      </c>
    </row>
    <row r="5" spans="1:17" ht="23.25" customHeight="1">
      <c r="A5" s="329" t="s">
        <v>88</v>
      </c>
      <c r="B5" s="329"/>
      <c r="C5" s="329"/>
      <c r="D5" s="329"/>
      <c r="E5" s="329"/>
      <c r="F5" s="295">
        <v>95</v>
      </c>
      <c r="G5" s="295">
        <v>71</v>
      </c>
      <c r="H5" s="295">
        <v>103</v>
      </c>
      <c r="I5" s="295">
        <v>112</v>
      </c>
      <c r="J5" s="296">
        <v>113</v>
      </c>
      <c r="K5" s="296">
        <v>107</v>
      </c>
      <c r="L5" s="296">
        <v>115</v>
      </c>
      <c r="M5" s="296">
        <v>109</v>
      </c>
      <c r="N5" s="296">
        <v>112</v>
      </c>
      <c r="O5" s="296">
        <v>109</v>
      </c>
      <c r="P5" s="296">
        <v>103</v>
      </c>
      <c r="Q5" s="296" t="s">
        <v>317</v>
      </c>
    </row>
    <row r="6" spans="1:17" ht="12.75">
      <c r="A6" s="327" t="s">
        <v>279</v>
      </c>
      <c r="B6" s="327"/>
      <c r="C6" s="327"/>
      <c r="D6" s="327"/>
      <c r="E6" s="327"/>
      <c r="F6" s="67">
        <v>164</v>
      </c>
      <c r="G6" s="67">
        <v>145</v>
      </c>
      <c r="H6" s="67">
        <v>229</v>
      </c>
      <c r="I6" s="67">
        <v>314</v>
      </c>
      <c r="J6" s="60">
        <v>316</v>
      </c>
      <c r="K6" s="60">
        <v>318</v>
      </c>
      <c r="L6" s="60">
        <v>328</v>
      </c>
      <c r="M6" s="60">
        <v>215</v>
      </c>
      <c r="N6" s="60">
        <v>376</v>
      </c>
      <c r="O6" s="60">
        <v>299</v>
      </c>
      <c r="P6" s="60">
        <v>303</v>
      </c>
      <c r="Q6" s="60">
        <v>295</v>
      </c>
    </row>
    <row r="7" spans="1:17" ht="24.75" customHeight="1">
      <c r="A7" s="329" t="s">
        <v>68</v>
      </c>
      <c r="B7" s="329"/>
      <c r="C7" s="329"/>
      <c r="D7" s="329"/>
      <c r="E7" s="329"/>
      <c r="F7" s="295">
        <v>63</v>
      </c>
      <c r="G7" s="295">
        <v>69</v>
      </c>
      <c r="H7" s="295">
        <v>72</v>
      </c>
      <c r="I7" s="295">
        <v>75</v>
      </c>
      <c r="J7" s="296">
        <v>79</v>
      </c>
      <c r="K7" s="296">
        <v>81</v>
      </c>
      <c r="L7" s="296">
        <v>81</v>
      </c>
      <c r="M7" s="296">
        <v>77</v>
      </c>
      <c r="N7" s="296">
        <v>81</v>
      </c>
      <c r="O7" s="296">
        <v>84</v>
      </c>
      <c r="P7" s="296">
        <v>88</v>
      </c>
      <c r="Q7" s="296" t="s">
        <v>317</v>
      </c>
    </row>
    <row r="8" spans="1:17" ht="18.75" customHeight="1">
      <c r="A8" s="327" t="s">
        <v>280</v>
      </c>
      <c r="B8" s="327"/>
      <c r="C8" s="327"/>
      <c r="D8" s="327"/>
      <c r="E8" s="327"/>
      <c r="F8" s="67">
        <v>154</v>
      </c>
      <c r="G8" s="67">
        <v>224</v>
      </c>
      <c r="H8" s="67">
        <v>227</v>
      </c>
      <c r="I8" s="67">
        <v>223</v>
      </c>
      <c r="J8" s="60">
        <v>275</v>
      </c>
      <c r="K8" s="60">
        <v>272</v>
      </c>
      <c r="L8" s="60">
        <v>264</v>
      </c>
      <c r="M8" s="60">
        <v>229</v>
      </c>
      <c r="N8" s="200">
        <v>234</v>
      </c>
      <c r="O8" s="200">
        <v>220</v>
      </c>
      <c r="P8" s="200">
        <v>220</v>
      </c>
      <c r="Q8" s="165">
        <v>219</v>
      </c>
    </row>
    <row r="9" spans="1:17" ht="12.75">
      <c r="A9" s="328" t="s">
        <v>69</v>
      </c>
      <c r="B9" s="328"/>
      <c r="C9" s="328"/>
      <c r="D9" s="328"/>
      <c r="E9" s="328"/>
      <c r="F9" s="297">
        <v>82</v>
      </c>
      <c r="G9" s="297">
        <v>87</v>
      </c>
      <c r="H9" s="297">
        <v>86</v>
      </c>
      <c r="I9" s="297">
        <v>91</v>
      </c>
      <c r="J9" s="297">
        <v>95</v>
      </c>
      <c r="K9" s="297">
        <v>88</v>
      </c>
      <c r="L9" s="297">
        <v>89</v>
      </c>
      <c r="M9" s="297">
        <v>89</v>
      </c>
      <c r="N9" s="297">
        <v>84</v>
      </c>
      <c r="O9" s="297">
        <v>80</v>
      </c>
      <c r="P9" s="297">
        <v>81</v>
      </c>
      <c r="Q9" s="297">
        <v>82</v>
      </c>
    </row>
    <row r="10" spans="1:15" ht="14.25">
      <c r="A10" s="68"/>
      <c r="B10" s="68"/>
      <c r="C10" s="68"/>
      <c r="D10" s="68"/>
      <c r="E10" s="68"/>
      <c r="F10" s="60"/>
      <c r="G10" s="60"/>
      <c r="H10" s="60"/>
      <c r="I10" s="60"/>
      <c r="J10" s="60"/>
      <c r="K10" s="60"/>
      <c r="L10" s="66"/>
      <c r="N10" s="60"/>
      <c r="O10" s="60"/>
    </row>
    <row r="11" spans="1:12" ht="14.25">
      <c r="A11" s="300" t="s">
        <v>3</v>
      </c>
      <c r="B11" s="68"/>
      <c r="C11" s="68"/>
      <c r="D11" s="68"/>
      <c r="E11" s="68"/>
      <c r="F11" s="68"/>
      <c r="G11" s="68"/>
      <c r="H11" s="68"/>
      <c r="I11" s="68"/>
      <c r="J11" s="68"/>
      <c r="K11" s="55"/>
      <c r="L11" s="66"/>
    </row>
    <row r="12" spans="1:12" ht="14.25">
      <c r="A12" s="32" t="s">
        <v>276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66"/>
    </row>
    <row r="13" spans="1:12" ht="14.25">
      <c r="A13" s="32" t="s">
        <v>277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66"/>
    </row>
    <row r="14" spans="1:12" ht="14.25">
      <c r="A14" s="32" t="s">
        <v>319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66"/>
    </row>
    <row r="19" ht="12.75">
      <c r="A19" s="45"/>
    </row>
    <row r="37" spans="8:13" ht="12.75">
      <c r="H37" s="302"/>
      <c r="I37" s="302"/>
      <c r="J37" s="302"/>
      <c r="K37" s="302"/>
      <c r="L37" s="302"/>
      <c r="M37" s="302"/>
    </row>
    <row r="38" spans="8:13" ht="12.75">
      <c r="H38" s="302"/>
      <c r="I38" s="302"/>
      <c r="J38" s="302"/>
      <c r="K38" s="302"/>
      <c r="L38" s="302"/>
      <c r="M38" s="302"/>
    </row>
    <row r="39" spans="8:13" ht="12.75">
      <c r="H39" s="305"/>
      <c r="I39" s="302"/>
      <c r="J39" s="302"/>
      <c r="K39" s="302"/>
      <c r="L39" s="302"/>
      <c r="M39" s="302"/>
    </row>
    <row r="40" spans="8:13" ht="12.75">
      <c r="H40" s="305"/>
      <c r="I40" s="302"/>
      <c r="J40" s="302"/>
      <c r="K40" s="302"/>
      <c r="L40" s="302"/>
      <c r="M40" s="302"/>
    </row>
    <row r="41" spans="8:13" ht="12.75">
      <c r="H41" s="305"/>
      <c r="I41" s="302"/>
      <c r="J41" s="302"/>
      <c r="K41" s="302"/>
      <c r="L41" s="302"/>
      <c r="M41" s="302"/>
    </row>
    <row r="42" spans="8:13" ht="12.75">
      <c r="H42" s="302"/>
      <c r="I42" s="302"/>
      <c r="J42" s="302"/>
      <c r="K42" s="302"/>
      <c r="L42" s="302"/>
      <c r="M42" s="302"/>
    </row>
    <row r="43" spans="8:13" ht="12.75">
      <c r="H43" s="302"/>
      <c r="I43" s="302"/>
      <c r="J43" s="302"/>
      <c r="K43" s="302"/>
      <c r="L43" s="302"/>
      <c r="M43" s="302"/>
    </row>
  </sheetData>
  <sheetProtection/>
  <mergeCells count="6">
    <mergeCell ref="A8:E8"/>
    <mergeCell ref="A9:E9"/>
    <mergeCell ref="A7:E7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A1">
      <selection activeCell="Q11" sqref="Q11"/>
    </sheetView>
  </sheetViews>
  <sheetFormatPr defaultColWidth="9.140625" defaultRowHeight="12.75"/>
  <cols>
    <col min="6" max="6" width="9.8515625" style="0" bestFit="1" customWidth="1"/>
  </cols>
  <sheetData>
    <row r="1" spans="1:27" ht="15">
      <c r="A1" s="301" t="s">
        <v>320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</row>
    <row r="2" spans="1:27" ht="12.7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</row>
    <row r="3" spans="1:27" ht="12.75">
      <c r="A3" s="331" t="s">
        <v>321</v>
      </c>
      <c r="B3" s="331"/>
      <c r="C3" s="331"/>
      <c r="D3" s="331"/>
      <c r="E3" s="331"/>
      <c r="F3" s="294">
        <v>2016</v>
      </c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</row>
    <row r="4" spans="1:27" ht="12.75">
      <c r="A4" s="332" t="s">
        <v>278</v>
      </c>
      <c r="B4" s="332"/>
      <c r="C4" s="332"/>
      <c r="D4" s="332"/>
      <c r="E4" s="332"/>
      <c r="F4" s="303">
        <v>127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</row>
    <row r="5" spans="1:27" ht="12.75">
      <c r="A5" s="329" t="s">
        <v>324</v>
      </c>
      <c r="B5" s="329"/>
      <c r="C5" s="329"/>
      <c r="D5" s="329"/>
      <c r="E5" s="329"/>
      <c r="F5" s="298">
        <v>673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</row>
    <row r="6" spans="1:27" ht="12.75">
      <c r="A6" s="333" t="s">
        <v>322</v>
      </c>
      <c r="B6" s="333"/>
      <c r="C6" s="333"/>
      <c r="D6" s="333"/>
      <c r="E6" s="333"/>
      <c r="F6" s="303">
        <v>35469792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</row>
    <row r="7" spans="1:27" ht="12.75">
      <c r="A7" s="329" t="s">
        <v>325</v>
      </c>
      <c r="B7" s="329"/>
      <c r="C7" s="329"/>
      <c r="D7" s="329"/>
      <c r="E7" s="329"/>
      <c r="F7" s="298">
        <v>1011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</row>
    <row r="8" spans="1:27" ht="12.75">
      <c r="A8" s="333" t="s">
        <v>323</v>
      </c>
      <c r="B8" s="333"/>
      <c r="C8" s="333"/>
      <c r="D8" s="333"/>
      <c r="E8" s="333"/>
      <c r="F8" s="303">
        <v>50677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</row>
    <row r="9" spans="1:27" ht="12.75">
      <c r="A9" s="328" t="s">
        <v>69</v>
      </c>
      <c r="B9" s="328"/>
      <c r="C9" s="328"/>
      <c r="D9" s="328"/>
      <c r="E9" s="328"/>
      <c r="F9" s="299">
        <v>82</v>
      </c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</row>
    <row r="10" spans="1:27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</row>
    <row r="11" spans="1:27" ht="12.75">
      <c r="A11" s="304" t="s">
        <v>3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</row>
    <row r="12" spans="1:27" ht="12.75">
      <c r="A12" s="305" t="s">
        <v>314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</row>
    <row r="13" spans="1:27" ht="12.75">
      <c r="A13" s="305" t="s">
        <v>315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ht="12.75">
      <c r="A14" s="305" t="s">
        <v>316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</row>
    <row r="15" spans="1:27" ht="12.7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</row>
    <row r="16" spans="1:27" ht="12.7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</row>
    <row r="17" spans="1:27" ht="12.7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</row>
    <row r="18" spans="1:27" ht="12.7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</row>
    <row r="19" spans="1:27" ht="12.75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</row>
    <row r="20" spans="1:27" ht="12.75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</row>
    <row r="21" spans="1:27" ht="12.75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5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</row>
    <row r="22" spans="1:27" ht="12.75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5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</row>
    <row r="23" spans="1:27" ht="12.7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5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</row>
    <row r="24" spans="1:27" ht="12.7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</row>
    <row r="25" spans="1:27" ht="12.75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ht="12.7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</row>
    <row r="27" spans="1:27" ht="12.75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</row>
    <row r="28" spans="1:27" ht="12.75">
      <c r="A28" s="302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</row>
    <row r="29" spans="1:27" ht="12.75">
      <c r="A29" s="302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</row>
    <row r="30" spans="1:27" ht="12.75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</row>
    <row r="31" spans="1:27" ht="12.75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</row>
    <row r="32" spans="1:27" ht="12.7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</row>
    <row r="33" spans="1:27" ht="12.7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</row>
    <row r="34" spans="1:27" ht="12.75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</row>
    <row r="35" spans="1:27" ht="12.75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</row>
    <row r="36" spans="1:27" ht="12.75">
      <c r="A36" s="30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</row>
  </sheetData>
  <sheetProtection/>
  <mergeCells count="7">
    <mergeCell ref="A9:E9"/>
    <mergeCell ref="A3:E3"/>
    <mergeCell ref="A4:E4"/>
    <mergeCell ref="A5:E5"/>
    <mergeCell ref="A6:E6"/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Castillo Salvo, Maria Isabel</cp:lastModifiedBy>
  <cp:lastPrinted>2017-07-18T06:31:19Z</cp:lastPrinted>
  <dcterms:created xsi:type="dcterms:W3CDTF">2008-03-28T11:44:07Z</dcterms:created>
  <dcterms:modified xsi:type="dcterms:W3CDTF">2017-07-18T06:31:47Z</dcterms:modified>
  <cp:category/>
  <cp:version/>
  <cp:contentType/>
  <cp:contentStatus/>
</cp:coreProperties>
</file>